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https://miumh-my.sharepoint.com/personal/manuel_jordan_miumh_umh_es/Documents/Escritorio/ACCION 28/"/>
    </mc:Choice>
  </mc:AlternateContent>
  <xr:revisionPtr revIDLastSave="0" documentId="8_{A9A0AA75-7743-4EB7-AB24-69B4B89510CB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ODS Docencia" sheetId="1" r:id="rId1"/>
    <sheet name="ODS Investigació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2" l="1"/>
  <c r="K15" i="2"/>
  <c r="J15" i="2"/>
  <c r="I15" i="2"/>
  <c r="H15" i="2"/>
  <c r="G15" i="2"/>
  <c r="L14" i="2"/>
  <c r="K14" i="2"/>
  <c r="J14" i="2"/>
  <c r="I14" i="2"/>
  <c r="H14" i="2"/>
  <c r="G14" i="2"/>
  <c r="L13" i="2"/>
  <c r="K13" i="2"/>
  <c r="J13" i="2"/>
  <c r="I13" i="2"/>
  <c r="H13" i="2"/>
  <c r="G13" i="2"/>
  <c r="M12" i="2"/>
  <c r="N12" i="2" s="1"/>
  <c r="S12" i="2" s="1"/>
  <c r="L12" i="2"/>
  <c r="R12" i="2" s="1"/>
  <c r="W12" i="2" s="1"/>
  <c r="K12" i="2"/>
  <c r="Q12" i="2" s="1"/>
  <c r="V12" i="2" s="1"/>
  <c r="J12" i="2"/>
  <c r="P12" i="2" s="1"/>
  <c r="U12" i="2" s="1"/>
  <c r="I12" i="2"/>
  <c r="O12" i="2" s="1"/>
  <c r="T12" i="2" s="1"/>
  <c r="H12" i="2"/>
  <c r="G12" i="2"/>
  <c r="AA11" i="2"/>
  <c r="L11" i="2"/>
  <c r="K11" i="2"/>
  <c r="J11" i="2"/>
  <c r="I11" i="2"/>
  <c r="H11" i="2"/>
  <c r="G11" i="2"/>
  <c r="L10" i="2"/>
  <c r="M10" i="2" s="1"/>
  <c r="K10" i="2"/>
  <c r="J10" i="2"/>
  <c r="I10" i="2"/>
  <c r="O10" i="2" s="1"/>
  <c r="T10" i="2" s="1"/>
  <c r="H10" i="2"/>
  <c r="N10" i="2" s="1"/>
  <c r="S10" i="2" s="1"/>
  <c r="G10" i="2"/>
  <c r="L9" i="2"/>
  <c r="K9" i="2"/>
  <c r="J9" i="2"/>
  <c r="I9" i="2"/>
  <c r="H9" i="2"/>
  <c r="G9" i="2"/>
  <c r="L8" i="2"/>
  <c r="K8" i="2"/>
  <c r="J8" i="2"/>
  <c r="I8" i="2"/>
  <c r="H8" i="2"/>
  <c r="G8" i="2"/>
  <c r="L7" i="2"/>
  <c r="K7" i="2"/>
  <c r="J7" i="2"/>
  <c r="I7" i="2"/>
  <c r="H7" i="2"/>
  <c r="G7" i="2"/>
  <c r="L6" i="2"/>
  <c r="K6" i="2"/>
  <c r="J6" i="2"/>
  <c r="I6" i="2"/>
  <c r="H6" i="2"/>
  <c r="G6" i="2"/>
  <c r="AA5" i="2"/>
  <c r="L5" i="2"/>
  <c r="K5" i="2"/>
  <c r="J5" i="2"/>
  <c r="I5" i="2"/>
  <c r="H5" i="2"/>
  <c r="G5" i="2"/>
  <c r="L15" i="1"/>
  <c r="K15" i="1"/>
  <c r="J15" i="1"/>
  <c r="I15" i="1"/>
  <c r="H15" i="1"/>
  <c r="G15" i="1"/>
  <c r="L14" i="1"/>
  <c r="K14" i="1"/>
  <c r="J14" i="1"/>
  <c r="I14" i="1"/>
  <c r="H14" i="1"/>
  <c r="G14" i="1"/>
  <c r="M13" i="1"/>
  <c r="R13" i="1" s="1"/>
  <c r="W13" i="1" s="1"/>
  <c r="L13" i="1"/>
  <c r="K13" i="1"/>
  <c r="J13" i="1"/>
  <c r="P13" i="1" s="1"/>
  <c r="U13" i="1" s="1"/>
  <c r="I13" i="1"/>
  <c r="O13" i="1" s="1"/>
  <c r="T13" i="1" s="1"/>
  <c r="H13" i="1"/>
  <c r="G13" i="1"/>
  <c r="L12" i="1"/>
  <c r="K12" i="1"/>
  <c r="J12" i="1"/>
  <c r="I12" i="1"/>
  <c r="H12" i="1"/>
  <c r="G12" i="1"/>
  <c r="AA11" i="1"/>
  <c r="L11" i="1"/>
  <c r="K11" i="1"/>
  <c r="J11" i="1"/>
  <c r="I11" i="1"/>
  <c r="M11" i="1" s="1"/>
  <c r="H11" i="1"/>
  <c r="G11" i="1"/>
  <c r="L10" i="1"/>
  <c r="K10" i="1"/>
  <c r="J10" i="1"/>
  <c r="I10" i="1"/>
  <c r="H10" i="1"/>
  <c r="G10" i="1"/>
  <c r="L9" i="1"/>
  <c r="K9" i="1"/>
  <c r="J9" i="1"/>
  <c r="I9" i="1"/>
  <c r="H9" i="1"/>
  <c r="G9" i="1"/>
  <c r="M8" i="1"/>
  <c r="R8" i="1" s="1"/>
  <c r="W8" i="1" s="1"/>
  <c r="L8" i="1"/>
  <c r="K8" i="1"/>
  <c r="J8" i="1"/>
  <c r="P8" i="1" s="1"/>
  <c r="U8" i="1" s="1"/>
  <c r="I8" i="1"/>
  <c r="O8" i="1" s="1"/>
  <c r="T8" i="1" s="1"/>
  <c r="H8" i="1"/>
  <c r="G8" i="1"/>
  <c r="L7" i="1"/>
  <c r="K7" i="1"/>
  <c r="J7" i="1"/>
  <c r="I7" i="1"/>
  <c r="H7" i="1"/>
  <c r="G7" i="1"/>
  <c r="M6" i="1"/>
  <c r="N6" i="1" s="1"/>
  <c r="S6" i="1" s="1"/>
  <c r="L6" i="1"/>
  <c r="K6" i="1"/>
  <c r="J6" i="1"/>
  <c r="P6" i="1" s="1"/>
  <c r="U6" i="1" s="1"/>
  <c r="I6" i="1"/>
  <c r="O6" i="1" s="1"/>
  <c r="T6" i="1" s="1"/>
  <c r="H6" i="1"/>
  <c r="G6" i="1"/>
  <c r="AA5" i="1"/>
  <c r="L5" i="1"/>
  <c r="K5" i="1"/>
  <c r="J5" i="1"/>
  <c r="I5" i="1"/>
  <c r="H5" i="1"/>
  <c r="G5" i="1"/>
  <c r="Q14" i="2" l="1"/>
  <c r="V14" i="2" s="1"/>
  <c r="R14" i="2"/>
  <c r="W14" i="2" s="1"/>
  <c r="X10" i="2"/>
  <c r="Y10" i="2" s="1"/>
  <c r="P10" i="2"/>
  <c r="U10" i="2" s="1"/>
  <c r="X12" i="2"/>
  <c r="Y12" i="2" s="1"/>
  <c r="N14" i="2"/>
  <c r="S14" i="2" s="1"/>
  <c r="P5" i="2"/>
  <c r="U5" i="2" s="1"/>
  <c r="Q10" i="2"/>
  <c r="V10" i="2" s="1"/>
  <c r="N11" i="2"/>
  <c r="S11" i="2" s="1"/>
  <c r="N8" i="2"/>
  <c r="S8" i="2" s="1"/>
  <c r="M15" i="2"/>
  <c r="Q15" i="2" s="1"/>
  <c r="V15" i="2" s="1"/>
  <c r="M9" i="2"/>
  <c r="N9" i="2" s="1"/>
  <c r="S9" i="2" s="1"/>
  <c r="R10" i="2"/>
  <c r="W10" i="2" s="1"/>
  <c r="M14" i="2"/>
  <c r="M5" i="2"/>
  <c r="M7" i="2"/>
  <c r="M6" i="2"/>
  <c r="R6" i="2" s="1"/>
  <c r="W6" i="2" s="1"/>
  <c r="M8" i="2"/>
  <c r="R8" i="2" s="1"/>
  <c r="W8" i="2" s="1"/>
  <c r="M13" i="2"/>
  <c r="R13" i="2" s="1"/>
  <c r="W13" i="2" s="1"/>
  <c r="M11" i="2"/>
  <c r="Q11" i="1"/>
  <c r="V11" i="1" s="1"/>
  <c r="P11" i="1"/>
  <c r="U11" i="1" s="1"/>
  <c r="N11" i="1"/>
  <c r="S11" i="1" s="1"/>
  <c r="O12" i="1"/>
  <c r="T12" i="1" s="1"/>
  <c r="R11" i="1"/>
  <c r="W11" i="1" s="1"/>
  <c r="X6" i="1"/>
  <c r="Y6" i="1" s="1"/>
  <c r="P9" i="1"/>
  <c r="U9" i="1" s="1"/>
  <c r="R15" i="1"/>
  <c r="W15" i="1" s="1"/>
  <c r="N8" i="1"/>
  <c r="S8" i="1" s="1"/>
  <c r="X8" i="1" s="1"/>
  <c r="Y8" i="1" s="1"/>
  <c r="N13" i="1"/>
  <c r="S13" i="1" s="1"/>
  <c r="X13" i="1" s="1"/>
  <c r="Y13" i="1" s="1"/>
  <c r="M9" i="1"/>
  <c r="Q9" i="1" s="1"/>
  <c r="V9" i="1" s="1"/>
  <c r="O11" i="1"/>
  <c r="T11" i="1" s="1"/>
  <c r="M14" i="1"/>
  <c r="Q14" i="1" s="1"/>
  <c r="V14" i="1" s="1"/>
  <c r="M5" i="1"/>
  <c r="Q6" i="1"/>
  <c r="V6" i="1" s="1"/>
  <c r="M7" i="1"/>
  <c r="O7" i="1" s="1"/>
  <c r="T7" i="1" s="1"/>
  <c r="Q8" i="1"/>
  <c r="V8" i="1" s="1"/>
  <c r="Q13" i="1"/>
  <c r="V13" i="1" s="1"/>
  <c r="R6" i="1"/>
  <c r="W6" i="1" s="1"/>
  <c r="M12" i="1"/>
  <c r="N12" i="1" s="1"/>
  <c r="S12" i="1" s="1"/>
  <c r="M10" i="1"/>
  <c r="R10" i="1" s="1"/>
  <c r="W10" i="1" s="1"/>
  <c r="M15" i="1"/>
  <c r="R15" i="2" l="1"/>
  <c r="W15" i="2" s="1"/>
  <c r="P8" i="2"/>
  <c r="U8" i="2" s="1"/>
  <c r="Q8" i="2"/>
  <c r="V8" i="2" s="1"/>
  <c r="N6" i="2"/>
  <c r="S6" i="2" s="1"/>
  <c r="X6" i="2" s="1"/>
  <c r="Y6" i="2" s="1"/>
  <c r="O7" i="2"/>
  <c r="T7" i="2" s="1"/>
  <c r="Q7" i="2"/>
  <c r="V7" i="2" s="1"/>
  <c r="P7" i="2"/>
  <c r="U7" i="2" s="1"/>
  <c r="N7" i="2"/>
  <c r="S7" i="2" s="1"/>
  <c r="O6" i="2"/>
  <c r="T6" i="2" s="1"/>
  <c r="Q13" i="2"/>
  <c r="V13" i="2" s="1"/>
  <c r="O13" i="2"/>
  <c r="T13" i="2" s="1"/>
  <c r="N13" i="2"/>
  <c r="S13" i="2" s="1"/>
  <c r="X13" i="2" s="1"/>
  <c r="Y13" i="2" s="1"/>
  <c r="O5" i="2"/>
  <c r="T5" i="2" s="1"/>
  <c r="Q5" i="2"/>
  <c r="V5" i="2" s="1"/>
  <c r="AA6" i="2"/>
  <c r="N5" i="2"/>
  <c r="S5" i="2" s="1"/>
  <c r="P13" i="2"/>
  <c r="U13" i="2" s="1"/>
  <c r="O8" i="2"/>
  <c r="T8" i="2" s="1"/>
  <c r="O15" i="2"/>
  <c r="T15" i="2" s="1"/>
  <c r="X8" i="2"/>
  <c r="Y8" i="2" s="1"/>
  <c r="O14" i="2"/>
  <c r="T14" i="2" s="1"/>
  <c r="P14" i="2"/>
  <c r="U14" i="2" s="1"/>
  <c r="X14" i="2" s="1"/>
  <c r="Y14" i="2" s="1"/>
  <c r="N15" i="2"/>
  <c r="S15" i="2" s="1"/>
  <c r="R5" i="2"/>
  <c r="W5" i="2" s="1"/>
  <c r="P6" i="2"/>
  <c r="U6" i="2" s="1"/>
  <c r="P15" i="2"/>
  <c r="U15" i="2" s="1"/>
  <c r="Q11" i="2"/>
  <c r="V11" i="2" s="1"/>
  <c r="R11" i="2"/>
  <c r="W11" i="2" s="1"/>
  <c r="R9" i="2"/>
  <c r="W9" i="2" s="1"/>
  <c r="O9" i="2"/>
  <c r="T9" i="2" s="1"/>
  <c r="X9" i="2" s="1"/>
  <c r="Y9" i="2" s="1"/>
  <c r="Q9" i="2"/>
  <c r="V9" i="2" s="1"/>
  <c r="P9" i="2"/>
  <c r="U9" i="2" s="1"/>
  <c r="Q6" i="2"/>
  <c r="V6" i="2" s="1"/>
  <c r="R7" i="2"/>
  <c r="W7" i="2" s="1"/>
  <c r="P11" i="2"/>
  <c r="U11" i="2" s="1"/>
  <c r="X11" i="2" s="1"/>
  <c r="Y11" i="2" s="1"/>
  <c r="O11" i="2"/>
  <c r="T11" i="2" s="1"/>
  <c r="X11" i="1"/>
  <c r="Y11" i="1" s="1"/>
  <c r="P14" i="1"/>
  <c r="U14" i="1" s="1"/>
  <c r="R12" i="1"/>
  <c r="W12" i="1" s="1"/>
  <c r="Q7" i="1"/>
  <c r="V7" i="1" s="1"/>
  <c r="N7" i="1"/>
  <c r="S7" i="1" s="1"/>
  <c r="X7" i="1" s="1"/>
  <c r="Y7" i="1" s="1"/>
  <c r="R7" i="1"/>
  <c r="W7" i="1" s="1"/>
  <c r="P7" i="1"/>
  <c r="U7" i="1" s="1"/>
  <c r="O15" i="1"/>
  <c r="T15" i="1" s="1"/>
  <c r="P15" i="1"/>
  <c r="U15" i="1" s="1"/>
  <c r="R5" i="1"/>
  <c r="W5" i="1" s="1"/>
  <c r="Q5" i="1"/>
  <c r="V5" i="1" s="1"/>
  <c r="AA6" i="1"/>
  <c r="N5" i="1"/>
  <c r="S5" i="1" s="1"/>
  <c r="P5" i="1"/>
  <c r="U5" i="1" s="1"/>
  <c r="N15" i="1"/>
  <c r="S15" i="1" s="1"/>
  <c r="X15" i="1" s="1"/>
  <c r="Y15" i="1" s="1"/>
  <c r="P10" i="1"/>
  <c r="U10" i="1" s="1"/>
  <c r="O10" i="1"/>
  <c r="T10" i="1" s="1"/>
  <c r="Q12" i="1"/>
  <c r="V12" i="1" s="1"/>
  <c r="P12" i="1"/>
  <c r="U12" i="1" s="1"/>
  <c r="X12" i="1" s="1"/>
  <c r="Y12" i="1" s="1"/>
  <c r="Q15" i="1"/>
  <c r="V15" i="1" s="1"/>
  <c r="N10" i="1"/>
  <c r="S10" i="1" s="1"/>
  <c r="X10" i="1" s="1"/>
  <c r="Y10" i="1" s="1"/>
  <c r="O14" i="1"/>
  <c r="T14" i="1" s="1"/>
  <c r="N14" i="1"/>
  <c r="S14" i="1" s="1"/>
  <c r="X14" i="1" s="1"/>
  <c r="Y14" i="1" s="1"/>
  <c r="R14" i="1"/>
  <c r="W14" i="1" s="1"/>
  <c r="O9" i="1"/>
  <c r="T9" i="1" s="1"/>
  <c r="N9" i="1"/>
  <c r="S9" i="1" s="1"/>
  <c r="R9" i="1"/>
  <c r="W9" i="1" s="1"/>
  <c r="Q10" i="1"/>
  <c r="V10" i="1" s="1"/>
  <c r="O5" i="1"/>
  <c r="T5" i="1" s="1"/>
  <c r="X5" i="2" l="1"/>
  <c r="Y5" i="2" s="1"/>
  <c r="X15" i="2"/>
  <c r="Y15" i="2" s="1"/>
  <c r="X7" i="2"/>
  <c r="Y7" i="2" s="1"/>
  <c r="X9" i="1"/>
  <c r="Y9" i="1" s="1"/>
  <c r="X5" i="1"/>
  <c r="Y5" i="1" s="1"/>
  <c r="AA7" i="2" l="1"/>
  <c r="AA7" i="1"/>
</calcChain>
</file>

<file path=xl/sharedStrings.xml><?xml version="1.0" encoding="utf-8"?>
<sst xmlns="http://schemas.openxmlformats.org/spreadsheetml/2006/main" count="60" uniqueCount="30">
  <si>
    <t>ÍTEM</t>
  </si>
  <si>
    <t>Total</t>
  </si>
  <si>
    <t>PROMEDIO</t>
  </si>
  <si>
    <t>cal1</t>
  </si>
  <si>
    <t>cal2</t>
  </si>
  <si>
    <t>cal3</t>
  </si>
  <si>
    <t>cal4</t>
  </si>
  <si>
    <t>cal5</t>
  </si>
  <si>
    <t>SUMA</t>
  </si>
  <si>
    <t>DESVIACIÓN TÍPICA</t>
  </si>
  <si>
    <t>Nº encuestas</t>
  </si>
  <si>
    <t>1. La información facilitada por el SGE</t>
  </si>
  <si>
    <t>Índice de participación de encuestas (%)</t>
  </si>
  <si>
    <t>2. El procedimiento de inscripción y admisión en el curso</t>
  </si>
  <si>
    <t>Promedio del curso</t>
  </si>
  <si>
    <t>3. La atención del personal del SGE</t>
  </si>
  <si>
    <t>Desviación típica del curso</t>
  </si>
  <si>
    <t>4. La metodología empleada</t>
  </si>
  <si>
    <t>Nº de inscritos</t>
  </si>
  <si>
    <t>5. La adecuación de los contenidos</t>
  </si>
  <si>
    <t>Nº de egresados</t>
  </si>
  <si>
    <t>6. Los materiales entregados</t>
  </si>
  <si>
    <t>Bajas</t>
  </si>
  <si>
    <t>7. El formato elegido (presencial, semipresencial, on-line)</t>
  </si>
  <si>
    <t>Tasa de éxito (%)</t>
  </si>
  <si>
    <t>8. El formador domina la materia impartida</t>
  </si>
  <si>
    <t>9. El formador proporciona ejemplos prácticos y útiles para el puesto de trabajo</t>
  </si>
  <si>
    <t>10. El formador interactúa con el grupo (nivel de participación, escucha, pregunta…)</t>
  </si>
  <si>
    <t>11. Valore globalmente, su grado de satisfacción con el curso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</si>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</sst>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57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sz val="11"/>
      <color rgb="FF202124"/>
      <name val="Roboto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3" borderId="1" xfId="0" applyFont="1" applyFill="1" applyBorder="1"/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3" fillId="2" borderId="0" xfId="0" applyNumberFormat="1" applyFont="1" applyFill="1"/>
    <xf numFmtId="0" fontId="1" fillId="4" borderId="0" xfId="0" applyFont="1" applyFill="1"/>
    <xf numFmtId="2" fontId="3" fillId="2" borderId="0" xfId="0" applyNumberFormat="1" applyFont="1" applyFill="1"/>
    <xf numFmtId="0" fontId="7" fillId="0" borderId="0" xfId="0" applyFont="1"/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Promedios globales</a:t>
            </a:r>
          </a:p>
        </c:rich>
      </c:tx>
      <c:layout>
        <c:manualLayout>
          <c:xMode val="edge"/>
          <c:yMode val="edge"/>
          <c:x val="0.3702031602708803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92099322799238E-2"/>
          <c:y val="0.26046511627906982"/>
          <c:w val="0.89390519187358963"/>
          <c:h val="0.53023255813953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'[1]Sostenibilización ODS docencia'!$M$5:$M$15</c:f>
              <c:numCache>
                <c:formatCode>General</c:formatCode>
                <c:ptCount val="11"/>
                <c:pt idx="0">
                  <c:v>4.333333333333333</c:v>
                </c:pt>
                <c:pt idx="1">
                  <c:v>4.833333333333333</c:v>
                </c:pt>
                <c:pt idx="2">
                  <c:v>4.833333333333333</c:v>
                </c:pt>
                <c:pt idx="3">
                  <c:v>3.8333333333333335</c:v>
                </c:pt>
                <c:pt idx="4">
                  <c:v>3.6666666666666665</c:v>
                </c:pt>
                <c:pt idx="5">
                  <c:v>4.333333333333333</c:v>
                </c:pt>
                <c:pt idx="6">
                  <c:v>4.166666666666667</c:v>
                </c:pt>
                <c:pt idx="7">
                  <c:v>4.833333333333333</c:v>
                </c:pt>
                <c:pt idx="8">
                  <c:v>4.5</c:v>
                </c:pt>
                <c:pt idx="9">
                  <c:v>4.5</c:v>
                </c:pt>
                <c:pt idx="10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4-4F9B-AB00-D37D1A012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48447"/>
        <c:axId val="1"/>
      </c:barChart>
      <c:catAx>
        <c:axId val="9208484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0848447"/>
        <c:crosses val="autoZero"/>
        <c:crossBetween val="between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Promedios globales</a:t>
            </a:r>
          </a:p>
        </c:rich>
      </c:tx>
      <c:layout>
        <c:manualLayout>
          <c:xMode val="edge"/>
          <c:yMode val="edge"/>
          <c:x val="0.37020316027088035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92099322799238E-2"/>
          <c:y val="0.26046511627906982"/>
          <c:w val="0.89390519187358963"/>
          <c:h val="0.53023255813953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'[1]Sostenibilización ODS investiga'!$M$5:$M$15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4.666666666666667</c:v>
                </c:pt>
                <c:pt idx="4">
                  <c:v>4.8888888888888893</c:v>
                </c:pt>
                <c:pt idx="5">
                  <c:v>4.7777777777777777</c:v>
                </c:pt>
                <c:pt idx="6">
                  <c:v>4.7777777777777777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1-4B96-B380-D7811105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53023"/>
        <c:axId val="1"/>
      </c:barChart>
      <c:catAx>
        <c:axId val="920853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0853023"/>
        <c:crosses val="autoZero"/>
        <c:crossBetween val="between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17</xdr:row>
      <xdr:rowOff>95250</xdr:rowOff>
    </xdr:from>
    <xdr:to>
      <xdr:col>24</xdr:col>
      <xdr:colOff>561975</xdr:colOff>
      <xdr:row>30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64C9FE-E121-4940-9E73-A54CBCBCE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15</xdr:row>
      <xdr:rowOff>76200</xdr:rowOff>
    </xdr:from>
    <xdr:to>
      <xdr:col>0</xdr:col>
      <xdr:colOff>952500</xdr:colOff>
      <xdr:row>20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E6EBF4-D7A9-4864-8DC5-DE1360B677A4}"/>
            </a:ext>
          </a:extLst>
        </xdr:cNvPr>
        <xdr:cNvSpPr txBox="1">
          <a:spLocks noChangeArrowheads="1"/>
        </xdr:cNvSpPr>
      </xdr:nvSpPr>
      <xdr:spPr bwMode="auto">
        <a:xfrm>
          <a:off x="0" y="2505075"/>
          <a:ext cx="952500" cy="752475"/>
        </a:xfrm>
        <a:prstGeom prst="rect">
          <a:avLst/>
        </a:prstGeom>
        <a:solidFill>
          <a:srgbClr val="FF99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1. Muy baja.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2.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3.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4.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5. Muy alta.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FB43A0E-FF6A-4B98-A301-59C124878159}"/>
            </a:ext>
          </a:extLst>
        </xdr:cNvPr>
        <xdr:cNvSpPr txBox="1">
          <a:spLocks noChangeArrowheads="1"/>
        </xdr:cNvSpPr>
      </xdr:nvSpPr>
      <xdr:spPr bwMode="auto">
        <a:xfrm>
          <a:off x="0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76200</xdr:rowOff>
    </xdr:from>
    <xdr:to>
      <xdr:col>24</xdr:col>
      <xdr:colOff>76200</xdr:colOff>
      <xdr:row>2</xdr:row>
      <xdr:rowOff>647700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49BEEAB3-A037-43BF-84FC-DB70E5819E7C}"/>
            </a:ext>
          </a:extLst>
        </xdr:cNvPr>
        <xdr:cNvSpPr txBox="1">
          <a:spLocks noChangeArrowheads="1"/>
        </xdr:cNvSpPr>
      </xdr:nvSpPr>
      <xdr:spPr bwMode="auto">
        <a:xfrm>
          <a:off x="0" y="76200"/>
          <a:ext cx="5705475" cy="600075"/>
        </a:xfrm>
        <a:prstGeom prst="rect">
          <a:avLst/>
        </a:prstGeom>
        <a:solidFill>
          <a:srgbClr val="FF9900">
            <a:alpha val="35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 Narrow"/>
            </a:rPr>
            <a:t>Encuesta ALUMNADO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 Narrow"/>
            </a:rPr>
            <a:t>Actividad:</a:t>
          </a:r>
          <a:r>
            <a:rPr lang="es-ES" sz="1200" b="1" i="0" strike="noStrike" baseline="0">
              <a:solidFill>
                <a:srgbClr val="000000"/>
              </a:solidFill>
              <a:latin typeface="Arial Narrow"/>
            </a:rPr>
            <a:t> Sostenibilización curricular e integración de los ODS en la docencia universitaria</a:t>
          </a:r>
          <a:endParaRPr lang="es-ES" sz="1200" b="1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2181225</xdr:colOff>
      <xdr:row>15</xdr:row>
      <xdr:rowOff>152400</xdr:rowOff>
    </xdr:from>
    <xdr:to>
      <xdr:col>24</xdr:col>
      <xdr:colOff>771525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B6311A-DD12-4C88-B9FD-75D2DF01AB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15</xdr:row>
      <xdr:rowOff>76200</xdr:rowOff>
    </xdr:from>
    <xdr:to>
      <xdr:col>0</xdr:col>
      <xdr:colOff>1314450</xdr:colOff>
      <xdr:row>20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4B99620-0F6E-4317-88D9-6E1AE67FCC7C}"/>
            </a:ext>
          </a:extLst>
        </xdr:cNvPr>
        <xdr:cNvSpPr txBox="1">
          <a:spLocks noChangeArrowheads="1"/>
        </xdr:cNvSpPr>
      </xdr:nvSpPr>
      <xdr:spPr bwMode="auto">
        <a:xfrm>
          <a:off x="0" y="2505075"/>
          <a:ext cx="1314450" cy="752475"/>
        </a:xfrm>
        <a:prstGeom prst="rect">
          <a:avLst/>
        </a:prstGeom>
        <a:solidFill>
          <a:srgbClr val="FF9900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1. Muy baja.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2.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3.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4.</a:t>
          </a:r>
        </a:p>
        <a:p>
          <a:pPr algn="ctr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Arial Narrow"/>
            </a:rPr>
            <a:t>5. Muy alta.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9525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66B2896F-4C2C-46F0-B617-0C19D56F11B2}"/>
            </a:ext>
          </a:extLst>
        </xdr:cNvPr>
        <xdr:cNvSpPr txBox="1">
          <a:spLocks noChangeArrowheads="1"/>
        </xdr:cNvSpPr>
      </xdr:nvSpPr>
      <xdr:spPr bwMode="auto">
        <a:xfrm>
          <a:off x="0" y="676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76200</xdr:rowOff>
    </xdr:from>
    <xdr:to>
      <xdr:col>24</xdr:col>
      <xdr:colOff>76200</xdr:colOff>
      <xdr:row>2</xdr:row>
      <xdr:rowOff>647700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3FFD17EC-2317-4BB9-AF03-D69ED8B40F1B}"/>
            </a:ext>
          </a:extLst>
        </xdr:cNvPr>
        <xdr:cNvSpPr txBox="1">
          <a:spLocks noChangeArrowheads="1"/>
        </xdr:cNvSpPr>
      </xdr:nvSpPr>
      <xdr:spPr bwMode="auto">
        <a:xfrm>
          <a:off x="0" y="76200"/>
          <a:ext cx="5705475" cy="600075"/>
        </a:xfrm>
        <a:prstGeom prst="rect">
          <a:avLst/>
        </a:prstGeom>
        <a:solidFill>
          <a:srgbClr val="FF9900">
            <a:alpha val="35001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 Narrow"/>
            </a:rPr>
            <a:t>Encuesta ALUMNADO</a:t>
          </a:r>
        </a:p>
        <a:p>
          <a:pPr algn="l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 Narrow"/>
            </a:rPr>
            <a:t>Actividad:</a:t>
          </a:r>
          <a:r>
            <a:rPr lang="es-ES" sz="1200" b="1" i="0" strike="noStrike" baseline="0">
              <a:solidFill>
                <a:srgbClr val="000000"/>
              </a:solidFill>
              <a:latin typeface="Arial Narrow"/>
            </a:rPr>
            <a:t> Sostenibilización en la investigación e integración de los ODS en la investigación, Doctorado, TFM y TFG</a:t>
          </a:r>
          <a:endParaRPr lang="es-ES" sz="1200" b="1" i="0" strike="noStrike">
            <a:solidFill>
              <a:srgbClr val="000000"/>
            </a:solidFill>
            <a:latin typeface="Arial Narrow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eneral\4.%20Estudios%20Propios\PDI\Curso%202022-2023\3.%20Programa%20de%20Innovaci&#243;n%20Docente\Satisfacci&#243;n\Gr&#225;ficos%20de%20satisfac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oring para la promoción"/>
      <sheetName val="Razonamiento clínico"/>
      <sheetName val="Gestión de la incertidumbre"/>
      <sheetName val="Biología de la Educación"/>
      <sheetName val="Bullet Journal"/>
      <sheetName val="Presentación obras virtuales"/>
      <sheetName val="Incrementar nivel empleabilidad"/>
      <sheetName val="Gestión prácticas académicas"/>
      <sheetName val="Herramientas Moodle"/>
      <sheetName val="M- Learning"/>
      <sheetName val="Sostenibilización ODS investiga"/>
      <sheetName val="Métodos de enseñanza"/>
      <sheetName val="Herramientas metodol. TFG y TFM"/>
      <sheetName val="Sostenibilización ODS docencia"/>
      <sheetName val="El pensamiento crítico-El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M5">
            <v>5</v>
          </cell>
        </row>
        <row r="6">
          <cell r="M6">
            <v>5</v>
          </cell>
        </row>
        <row r="7">
          <cell r="M7">
            <v>5</v>
          </cell>
        </row>
        <row r="8">
          <cell r="M8">
            <v>4.666666666666667</v>
          </cell>
        </row>
        <row r="9">
          <cell r="M9">
            <v>4.8888888888888893</v>
          </cell>
        </row>
        <row r="10">
          <cell r="M10">
            <v>4.7777777777777777</v>
          </cell>
        </row>
        <row r="11">
          <cell r="M11">
            <v>4.7777777777777777</v>
          </cell>
        </row>
        <row r="12">
          <cell r="M12">
            <v>5</v>
          </cell>
        </row>
        <row r="13">
          <cell r="M13">
            <v>5</v>
          </cell>
        </row>
        <row r="14">
          <cell r="M14">
            <v>5</v>
          </cell>
        </row>
        <row r="15">
          <cell r="M15">
            <v>5</v>
          </cell>
        </row>
      </sheetData>
      <sheetData sheetId="11"/>
      <sheetData sheetId="12"/>
      <sheetData sheetId="13">
        <row r="5">
          <cell r="M5">
            <v>4.333333333333333</v>
          </cell>
        </row>
        <row r="6">
          <cell r="M6">
            <v>4.833333333333333</v>
          </cell>
        </row>
        <row r="7">
          <cell r="M7">
            <v>4.833333333333333</v>
          </cell>
        </row>
        <row r="8">
          <cell r="M8">
            <v>3.8333333333333335</v>
          </cell>
        </row>
        <row r="9">
          <cell r="M9">
            <v>3.6666666666666665</v>
          </cell>
        </row>
        <row r="10">
          <cell r="M10">
            <v>4.333333333333333</v>
          </cell>
        </row>
        <row r="11">
          <cell r="M11">
            <v>4.166666666666667</v>
          </cell>
        </row>
        <row r="12">
          <cell r="M12">
            <v>4.833333333333333</v>
          </cell>
        </row>
        <row r="13">
          <cell r="M13">
            <v>4.5</v>
          </cell>
        </row>
        <row r="14">
          <cell r="M14">
            <v>4.5</v>
          </cell>
        </row>
        <row r="15">
          <cell r="M15">
            <v>4.333333333333333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A39"/>
  <sheetViews>
    <sheetView workbookViewId="0">
      <selection activeCell="A31" sqref="A31"/>
    </sheetView>
  </sheetViews>
  <sheetFormatPr baseColWidth="10" defaultRowHeight="13"/>
  <cols>
    <col min="1" max="1" width="57.453125" style="1" customWidth="1"/>
    <col min="2" max="2" width="2" style="1" bestFit="1" customWidth="1"/>
    <col min="3" max="6" width="2.7265625" style="1" bestFit="1" customWidth="1"/>
    <col min="7" max="7" width="4.7265625" style="1" bestFit="1" customWidth="1"/>
    <col min="8" max="11" width="1.81640625" style="1" hidden="1" customWidth="1"/>
    <col min="12" max="12" width="2.7265625" style="1" hidden="1" customWidth="1"/>
    <col min="13" max="13" width="9.453125" style="2" bestFit="1" customWidth="1"/>
    <col min="14" max="18" width="3.7265625" style="2" hidden="1" customWidth="1"/>
    <col min="19" max="23" width="3.1796875" style="2" hidden="1" customWidth="1"/>
    <col min="24" max="24" width="5.453125" style="2" hidden="1" customWidth="1"/>
    <col min="25" max="25" width="16.54296875" style="2" bestFit="1" customWidth="1"/>
    <col min="26" max="26" width="32.1796875" style="1" bestFit="1" customWidth="1"/>
    <col min="27" max="27" width="5.453125" style="1" customWidth="1"/>
    <col min="28" max="256" width="11.453125" style="1"/>
    <col min="257" max="257" width="57.453125" style="1" customWidth="1"/>
    <col min="258" max="258" width="2" style="1" bestFit="1" customWidth="1"/>
    <col min="259" max="262" width="2.7265625" style="1" bestFit="1" customWidth="1"/>
    <col min="263" max="263" width="4.7265625" style="1" bestFit="1" customWidth="1"/>
    <col min="264" max="268" width="0" style="1" hidden="1" customWidth="1"/>
    <col min="269" max="269" width="9.453125" style="1" bestFit="1" customWidth="1"/>
    <col min="270" max="280" width="0" style="1" hidden="1" customWidth="1"/>
    <col min="281" max="281" width="16.54296875" style="1" bestFit="1" customWidth="1"/>
    <col min="282" max="282" width="32.1796875" style="1" bestFit="1" customWidth="1"/>
    <col min="283" max="283" width="5.453125" style="1" customWidth="1"/>
    <col min="284" max="512" width="11.453125" style="1"/>
    <col min="513" max="513" width="57.453125" style="1" customWidth="1"/>
    <col min="514" max="514" width="2" style="1" bestFit="1" customWidth="1"/>
    <col min="515" max="518" width="2.7265625" style="1" bestFit="1" customWidth="1"/>
    <col min="519" max="519" width="4.7265625" style="1" bestFit="1" customWidth="1"/>
    <col min="520" max="524" width="0" style="1" hidden="1" customWidth="1"/>
    <col min="525" max="525" width="9.453125" style="1" bestFit="1" customWidth="1"/>
    <col min="526" max="536" width="0" style="1" hidden="1" customWidth="1"/>
    <col min="537" max="537" width="16.54296875" style="1" bestFit="1" customWidth="1"/>
    <col min="538" max="538" width="32.1796875" style="1" bestFit="1" customWidth="1"/>
    <col min="539" max="539" width="5.453125" style="1" customWidth="1"/>
    <col min="540" max="768" width="11.453125" style="1"/>
    <col min="769" max="769" width="57.453125" style="1" customWidth="1"/>
    <col min="770" max="770" width="2" style="1" bestFit="1" customWidth="1"/>
    <col min="771" max="774" width="2.7265625" style="1" bestFit="1" customWidth="1"/>
    <col min="775" max="775" width="4.7265625" style="1" bestFit="1" customWidth="1"/>
    <col min="776" max="780" width="0" style="1" hidden="1" customWidth="1"/>
    <col min="781" max="781" width="9.453125" style="1" bestFit="1" customWidth="1"/>
    <col min="782" max="792" width="0" style="1" hidden="1" customWidth="1"/>
    <col min="793" max="793" width="16.54296875" style="1" bestFit="1" customWidth="1"/>
    <col min="794" max="794" width="32.1796875" style="1" bestFit="1" customWidth="1"/>
    <col min="795" max="795" width="5.453125" style="1" customWidth="1"/>
    <col min="796" max="1024" width="11.453125" style="1"/>
    <col min="1025" max="1025" width="57.453125" style="1" customWidth="1"/>
    <col min="1026" max="1026" width="2" style="1" bestFit="1" customWidth="1"/>
    <col min="1027" max="1030" width="2.7265625" style="1" bestFit="1" customWidth="1"/>
    <col min="1031" max="1031" width="4.7265625" style="1" bestFit="1" customWidth="1"/>
    <col min="1032" max="1036" width="0" style="1" hidden="1" customWidth="1"/>
    <col min="1037" max="1037" width="9.453125" style="1" bestFit="1" customWidth="1"/>
    <col min="1038" max="1048" width="0" style="1" hidden="1" customWidth="1"/>
    <col min="1049" max="1049" width="16.54296875" style="1" bestFit="1" customWidth="1"/>
    <col min="1050" max="1050" width="32.1796875" style="1" bestFit="1" customWidth="1"/>
    <col min="1051" max="1051" width="5.453125" style="1" customWidth="1"/>
    <col min="1052" max="1280" width="11.453125" style="1"/>
    <col min="1281" max="1281" width="57.453125" style="1" customWidth="1"/>
    <col min="1282" max="1282" width="2" style="1" bestFit="1" customWidth="1"/>
    <col min="1283" max="1286" width="2.7265625" style="1" bestFit="1" customWidth="1"/>
    <col min="1287" max="1287" width="4.7265625" style="1" bestFit="1" customWidth="1"/>
    <col min="1288" max="1292" width="0" style="1" hidden="1" customWidth="1"/>
    <col min="1293" max="1293" width="9.453125" style="1" bestFit="1" customWidth="1"/>
    <col min="1294" max="1304" width="0" style="1" hidden="1" customWidth="1"/>
    <col min="1305" max="1305" width="16.54296875" style="1" bestFit="1" customWidth="1"/>
    <col min="1306" max="1306" width="32.1796875" style="1" bestFit="1" customWidth="1"/>
    <col min="1307" max="1307" width="5.453125" style="1" customWidth="1"/>
    <col min="1308" max="1536" width="11.453125" style="1"/>
    <col min="1537" max="1537" width="57.453125" style="1" customWidth="1"/>
    <col min="1538" max="1538" width="2" style="1" bestFit="1" customWidth="1"/>
    <col min="1539" max="1542" width="2.7265625" style="1" bestFit="1" customWidth="1"/>
    <col min="1543" max="1543" width="4.7265625" style="1" bestFit="1" customWidth="1"/>
    <col min="1544" max="1548" width="0" style="1" hidden="1" customWidth="1"/>
    <col min="1549" max="1549" width="9.453125" style="1" bestFit="1" customWidth="1"/>
    <col min="1550" max="1560" width="0" style="1" hidden="1" customWidth="1"/>
    <col min="1561" max="1561" width="16.54296875" style="1" bestFit="1" customWidth="1"/>
    <col min="1562" max="1562" width="32.1796875" style="1" bestFit="1" customWidth="1"/>
    <col min="1563" max="1563" width="5.453125" style="1" customWidth="1"/>
    <col min="1564" max="1792" width="11.453125" style="1"/>
    <col min="1793" max="1793" width="57.453125" style="1" customWidth="1"/>
    <col min="1794" max="1794" width="2" style="1" bestFit="1" customWidth="1"/>
    <col min="1795" max="1798" width="2.7265625" style="1" bestFit="1" customWidth="1"/>
    <col min="1799" max="1799" width="4.7265625" style="1" bestFit="1" customWidth="1"/>
    <col min="1800" max="1804" width="0" style="1" hidden="1" customWidth="1"/>
    <col min="1805" max="1805" width="9.453125" style="1" bestFit="1" customWidth="1"/>
    <col min="1806" max="1816" width="0" style="1" hidden="1" customWidth="1"/>
    <col min="1817" max="1817" width="16.54296875" style="1" bestFit="1" customWidth="1"/>
    <col min="1818" max="1818" width="32.1796875" style="1" bestFit="1" customWidth="1"/>
    <col min="1819" max="1819" width="5.453125" style="1" customWidth="1"/>
    <col min="1820" max="2048" width="11.453125" style="1"/>
    <col min="2049" max="2049" width="57.453125" style="1" customWidth="1"/>
    <col min="2050" max="2050" width="2" style="1" bestFit="1" customWidth="1"/>
    <col min="2051" max="2054" width="2.7265625" style="1" bestFit="1" customWidth="1"/>
    <col min="2055" max="2055" width="4.7265625" style="1" bestFit="1" customWidth="1"/>
    <col min="2056" max="2060" width="0" style="1" hidden="1" customWidth="1"/>
    <col min="2061" max="2061" width="9.453125" style="1" bestFit="1" customWidth="1"/>
    <col min="2062" max="2072" width="0" style="1" hidden="1" customWidth="1"/>
    <col min="2073" max="2073" width="16.54296875" style="1" bestFit="1" customWidth="1"/>
    <col min="2074" max="2074" width="32.1796875" style="1" bestFit="1" customWidth="1"/>
    <col min="2075" max="2075" width="5.453125" style="1" customWidth="1"/>
    <col min="2076" max="2304" width="11.453125" style="1"/>
    <col min="2305" max="2305" width="57.453125" style="1" customWidth="1"/>
    <col min="2306" max="2306" width="2" style="1" bestFit="1" customWidth="1"/>
    <col min="2307" max="2310" width="2.7265625" style="1" bestFit="1" customWidth="1"/>
    <col min="2311" max="2311" width="4.7265625" style="1" bestFit="1" customWidth="1"/>
    <col min="2312" max="2316" width="0" style="1" hidden="1" customWidth="1"/>
    <col min="2317" max="2317" width="9.453125" style="1" bestFit="1" customWidth="1"/>
    <col min="2318" max="2328" width="0" style="1" hidden="1" customWidth="1"/>
    <col min="2329" max="2329" width="16.54296875" style="1" bestFit="1" customWidth="1"/>
    <col min="2330" max="2330" width="32.1796875" style="1" bestFit="1" customWidth="1"/>
    <col min="2331" max="2331" width="5.453125" style="1" customWidth="1"/>
    <col min="2332" max="2560" width="11.453125" style="1"/>
    <col min="2561" max="2561" width="57.453125" style="1" customWidth="1"/>
    <col min="2562" max="2562" width="2" style="1" bestFit="1" customWidth="1"/>
    <col min="2563" max="2566" width="2.7265625" style="1" bestFit="1" customWidth="1"/>
    <col min="2567" max="2567" width="4.7265625" style="1" bestFit="1" customWidth="1"/>
    <col min="2568" max="2572" width="0" style="1" hidden="1" customWidth="1"/>
    <col min="2573" max="2573" width="9.453125" style="1" bestFit="1" customWidth="1"/>
    <col min="2574" max="2584" width="0" style="1" hidden="1" customWidth="1"/>
    <col min="2585" max="2585" width="16.54296875" style="1" bestFit="1" customWidth="1"/>
    <col min="2586" max="2586" width="32.1796875" style="1" bestFit="1" customWidth="1"/>
    <col min="2587" max="2587" width="5.453125" style="1" customWidth="1"/>
    <col min="2588" max="2816" width="11.453125" style="1"/>
    <col min="2817" max="2817" width="57.453125" style="1" customWidth="1"/>
    <col min="2818" max="2818" width="2" style="1" bestFit="1" customWidth="1"/>
    <col min="2819" max="2822" width="2.7265625" style="1" bestFit="1" customWidth="1"/>
    <col min="2823" max="2823" width="4.7265625" style="1" bestFit="1" customWidth="1"/>
    <col min="2824" max="2828" width="0" style="1" hidden="1" customWidth="1"/>
    <col min="2829" max="2829" width="9.453125" style="1" bestFit="1" customWidth="1"/>
    <col min="2830" max="2840" width="0" style="1" hidden="1" customWidth="1"/>
    <col min="2841" max="2841" width="16.54296875" style="1" bestFit="1" customWidth="1"/>
    <col min="2842" max="2842" width="32.1796875" style="1" bestFit="1" customWidth="1"/>
    <col min="2843" max="2843" width="5.453125" style="1" customWidth="1"/>
    <col min="2844" max="3072" width="11.453125" style="1"/>
    <col min="3073" max="3073" width="57.453125" style="1" customWidth="1"/>
    <col min="3074" max="3074" width="2" style="1" bestFit="1" customWidth="1"/>
    <col min="3075" max="3078" width="2.7265625" style="1" bestFit="1" customWidth="1"/>
    <col min="3079" max="3079" width="4.7265625" style="1" bestFit="1" customWidth="1"/>
    <col min="3080" max="3084" width="0" style="1" hidden="1" customWidth="1"/>
    <col min="3085" max="3085" width="9.453125" style="1" bestFit="1" customWidth="1"/>
    <col min="3086" max="3096" width="0" style="1" hidden="1" customWidth="1"/>
    <col min="3097" max="3097" width="16.54296875" style="1" bestFit="1" customWidth="1"/>
    <col min="3098" max="3098" width="32.1796875" style="1" bestFit="1" customWidth="1"/>
    <col min="3099" max="3099" width="5.453125" style="1" customWidth="1"/>
    <col min="3100" max="3328" width="11.453125" style="1"/>
    <col min="3329" max="3329" width="57.453125" style="1" customWidth="1"/>
    <col min="3330" max="3330" width="2" style="1" bestFit="1" customWidth="1"/>
    <col min="3331" max="3334" width="2.7265625" style="1" bestFit="1" customWidth="1"/>
    <col min="3335" max="3335" width="4.7265625" style="1" bestFit="1" customWidth="1"/>
    <col min="3336" max="3340" width="0" style="1" hidden="1" customWidth="1"/>
    <col min="3341" max="3341" width="9.453125" style="1" bestFit="1" customWidth="1"/>
    <col min="3342" max="3352" width="0" style="1" hidden="1" customWidth="1"/>
    <col min="3353" max="3353" width="16.54296875" style="1" bestFit="1" customWidth="1"/>
    <col min="3354" max="3354" width="32.1796875" style="1" bestFit="1" customWidth="1"/>
    <col min="3355" max="3355" width="5.453125" style="1" customWidth="1"/>
    <col min="3356" max="3584" width="11.453125" style="1"/>
    <col min="3585" max="3585" width="57.453125" style="1" customWidth="1"/>
    <col min="3586" max="3586" width="2" style="1" bestFit="1" customWidth="1"/>
    <col min="3587" max="3590" width="2.7265625" style="1" bestFit="1" customWidth="1"/>
    <col min="3591" max="3591" width="4.7265625" style="1" bestFit="1" customWidth="1"/>
    <col min="3592" max="3596" width="0" style="1" hidden="1" customWidth="1"/>
    <col min="3597" max="3597" width="9.453125" style="1" bestFit="1" customWidth="1"/>
    <col min="3598" max="3608" width="0" style="1" hidden="1" customWidth="1"/>
    <col min="3609" max="3609" width="16.54296875" style="1" bestFit="1" customWidth="1"/>
    <col min="3610" max="3610" width="32.1796875" style="1" bestFit="1" customWidth="1"/>
    <col min="3611" max="3611" width="5.453125" style="1" customWidth="1"/>
    <col min="3612" max="3840" width="11.453125" style="1"/>
    <col min="3841" max="3841" width="57.453125" style="1" customWidth="1"/>
    <col min="3842" max="3842" width="2" style="1" bestFit="1" customWidth="1"/>
    <col min="3843" max="3846" width="2.7265625" style="1" bestFit="1" customWidth="1"/>
    <col min="3847" max="3847" width="4.7265625" style="1" bestFit="1" customWidth="1"/>
    <col min="3848" max="3852" width="0" style="1" hidden="1" customWidth="1"/>
    <col min="3853" max="3853" width="9.453125" style="1" bestFit="1" customWidth="1"/>
    <col min="3854" max="3864" width="0" style="1" hidden="1" customWidth="1"/>
    <col min="3865" max="3865" width="16.54296875" style="1" bestFit="1" customWidth="1"/>
    <col min="3866" max="3866" width="32.1796875" style="1" bestFit="1" customWidth="1"/>
    <col min="3867" max="3867" width="5.453125" style="1" customWidth="1"/>
    <col min="3868" max="4096" width="11.453125" style="1"/>
    <col min="4097" max="4097" width="57.453125" style="1" customWidth="1"/>
    <col min="4098" max="4098" width="2" style="1" bestFit="1" customWidth="1"/>
    <col min="4099" max="4102" width="2.7265625" style="1" bestFit="1" customWidth="1"/>
    <col min="4103" max="4103" width="4.7265625" style="1" bestFit="1" customWidth="1"/>
    <col min="4104" max="4108" width="0" style="1" hidden="1" customWidth="1"/>
    <col min="4109" max="4109" width="9.453125" style="1" bestFit="1" customWidth="1"/>
    <col min="4110" max="4120" width="0" style="1" hidden="1" customWidth="1"/>
    <col min="4121" max="4121" width="16.54296875" style="1" bestFit="1" customWidth="1"/>
    <col min="4122" max="4122" width="32.1796875" style="1" bestFit="1" customWidth="1"/>
    <col min="4123" max="4123" width="5.453125" style="1" customWidth="1"/>
    <col min="4124" max="4352" width="11.453125" style="1"/>
    <col min="4353" max="4353" width="57.453125" style="1" customWidth="1"/>
    <col min="4354" max="4354" width="2" style="1" bestFit="1" customWidth="1"/>
    <col min="4355" max="4358" width="2.7265625" style="1" bestFit="1" customWidth="1"/>
    <col min="4359" max="4359" width="4.7265625" style="1" bestFit="1" customWidth="1"/>
    <col min="4360" max="4364" width="0" style="1" hidden="1" customWidth="1"/>
    <col min="4365" max="4365" width="9.453125" style="1" bestFit="1" customWidth="1"/>
    <col min="4366" max="4376" width="0" style="1" hidden="1" customWidth="1"/>
    <col min="4377" max="4377" width="16.54296875" style="1" bestFit="1" customWidth="1"/>
    <col min="4378" max="4378" width="32.1796875" style="1" bestFit="1" customWidth="1"/>
    <col min="4379" max="4379" width="5.453125" style="1" customWidth="1"/>
    <col min="4380" max="4608" width="11.453125" style="1"/>
    <col min="4609" max="4609" width="57.453125" style="1" customWidth="1"/>
    <col min="4610" max="4610" width="2" style="1" bestFit="1" customWidth="1"/>
    <col min="4611" max="4614" width="2.7265625" style="1" bestFit="1" customWidth="1"/>
    <col min="4615" max="4615" width="4.7265625" style="1" bestFit="1" customWidth="1"/>
    <col min="4616" max="4620" width="0" style="1" hidden="1" customWidth="1"/>
    <col min="4621" max="4621" width="9.453125" style="1" bestFit="1" customWidth="1"/>
    <col min="4622" max="4632" width="0" style="1" hidden="1" customWidth="1"/>
    <col min="4633" max="4633" width="16.54296875" style="1" bestFit="1" customWidth="1"/>
    <col min="4634" max="4634" width="32.1796875" style="1" bestFit="1" customWidth="1"/>
    <col min="4635" max="4635" width="5.453125" style="1" customWidth="1"/>
    <col min="4636" max="4864" width="11.453125" style="1"/>
    <col min="4865" max="4865" width="57.453125" style="1" customWidth="1"/>
    <col min="4866" max="4866" width="2" style="1" bestFit="1" customWidth="1"/>
    <col min="4867" max="4870" width="2.7265625" style="1" bestFit="1" customWidth="1"/>
    <col min="4871" max="4871" width="4.7265625" style="1" bestFit="1" customWidth="1"/>
    <col min="4872" max="4876" width="0" style="1" hidden="1" customWidth="1"/>
    <col min="4877" max="4877" width="9.453125" style="1" bestFit="1" customWidth="1"/>
    <col min="4878" max="4888" width="0" style="1" hidden="1" customWidth="1"/>
    <col min="4889" max="4889" width="16.54296875" style="1" bestFit="1" customWidth="1"/>
    <col min="4890" max="4890" width="32.1796875" style="1" bestFit="1" customWidth="1"/>
    <col min="4891" max="4891" width="5.453125" style="1" customWidth="1"/>
    <col min="4892" max="5120" width="11.453125" style="1"/>
    <col min="5121" max="5121" width="57.453125" style="1" customWidth="1"/>
    <col min="5122" max="5122" width="2" style="1" bestFit="1" customWidth="1"/>
    <col min="5123" max="5126" width="2.7265625" style="1" bestFit="1" customWidth="1"/>
    <col min="5127" max="5127" width="4.7265625" style="1" bestFit="1" customWidth="1"/>
    <col min="5128" max="5132" width="0" style="1" hidden="1" customWidth="1"/>
    <col min="5133" max="5133" width="9.453125" style="1" bestFit="1" customWidth="1"/>
    <col min="5134" max="5144" width="0" style="1" hidden="1" customWidth="1"/>
    <col min="5145" max="5145" width="16.54296875" style="1" bestFit="1" customWidth="1"/>
    <col min="5146" max="5146" width="32.1796875" style="1" bestFit="1" customWidth="1"/>
    <col min="5147" max="5147" width="5.453125" style="1" customWidth="1"/>
    <col min="5148" max="5376" width="11.453125" style="1"/>
    <col min="5377" max="5377" width="57.453125" style="1" customWidth="1"/>
    <col min="5378" max="5378" width="2" style="1" bestFit="1" customWidth="1"/>
    <col min="5379" max="5382" width="2.7265625" style="1" bestFit="1" customWidth="1"/>
    <col min="5383" max="5383" width="4.7265625" style="1" bestFit="1" customWidth="1"/>
    <col min="5384" max="5388" width="0" style="1" hidden="1" customWidth="1"/>
    <col min="5389" max="5389" width="9.453125" style="1" bestFit="1" customWidth="1"/>
    <col min="5390" max="5400" width="0" style="1" hidden="1" customWidth="1"/>
    <col min="5401" max="5401" width="16.54296875" style="1" bestFit="1" customWidth="1"/>
    <col min="5402" max="5402" width="32.1796875" style="1" bestFit="1" customWidth="1"/>
    <col min="5403" max="5403" width="5.453125" style="1" customWidth="1"/>
    <col min="5404" max="5632" width="11.453125" style="1"/>
    <col min="5633" max="5633" width="57.453125" style="1" customWidth="1"/>
    <col min="5634" max="5634" width="2" style="1" bestFit="1" customWidth="1"/>
    <col min="5635" max="5638" width="2.7265625" style="1" bestFit="1" customWidth="1"/>
    <col min="5639" max="5639" width="4.7265625" style="1" bestFit="1" customWidth="1"/>
    <col min="5640" max="5644" width="0" style="1" hidden="1" customWidth="1"/>
    <col min="5645" max="5645" width="9.453125" style="1" bestFit="1" customWidth="1"/>
    <col min="5646" max="5656" width="0" style="1" hidden="1" customWidth="1"/>
    <col min="5657" max="5657" width="16.54296875" style="1" bestFit="1" customWidth="1"/>
    <col min="5658" max="5658" width="32.1796875" style="1" bestFit="1" customWidth="1"/>
    <col min="5659" max="5659" width="5.453125" style="1" customWidth="1"/>
    <col min="5660" max="5888" width="11.453125" style="1"/>
    <col min="5889" max="5889" width="57.453125" style="1" customWidth="1"/>
    <col min="5890" max="5890" width="2" style="1" bestFit="1" customWidth="1"/>
    <col min="5891" max="5894" width="2.7265625" style="1" bestFit="1" customWidth="1"/>
    <col min="5895" max="5895" width="4.7265625" style="1" bestFit="1" customWidth="1"/>
    <col min="5896" max="5900" width="0" style="1" hidden="1" customWidth="1"/>
    <col min="5901" max="5901" width="9.453125" style="1" bestFit="1" customWidth="1"/>
    <col min="5902" max="5912" width="0" style="1" hidden="1" customWidth="1"/>
    <col min="5913" max="5913" width="16.54296875" style="1" bestFit="1" customWidth="1"/>
    <col min="5914" max="5914" width="32.1796875" style="1" bestFit="1" customWidth="1"/>
    <col min="5915" max="5915" width="5.453125" style="1" customWidth="1"/>
    <col min="5916" max="6144" width="11.453125" style="1"/>
    <col min="6145" max="6145" width="57.453125" style="1" customWidth="1"/>
    <col min="6146" max="6146" width="2" style="1" bestFit="1" customWidth="1"/>
    <col min="6147" max="6150" width="2.7265625" style="1" bestFit="1" customWidth="1"/>
    <col min="6151" max="6151" width="4.7265625" style="1" bestFit="1" customWidth="1"/>
    <col min="6152" max="6156" width="0" style="1" hidden="1" customWidth="1"/>
    <col min="6157" max="6157" width="9.453125" style="1" bestFit="1" customWidth="1"/>
    <col min="6158" max="6168" width="0" style="1" hidden="1" customWidth="1"/>
    <col min="6169" max="6169" width="16.54296875" style="1" bestFit="1" customWidth="1"/>
    <col min="6170" max="6170" width="32.1796875" style="1" bestFit="1" customWidth="1"/>
    <col min="6171" max="6171" width="5.453125" style="1" customWidth="1"/>
    <col min="6172" max="6400" width="11.453125" style="1"/>
    <col min="6401" max="6401" width="57.453125" style="1" customWidth="1"/>
    <col min="6402" max="6402" width="2" style="1" bestFit="1" customWidth="1"/>
    <col min="6403" max="6406" width="2.7265625" style="1" bestFit="1" customWidth="1"/>
    <col min="6407" max="6407" width="4.7265625" style="1" bestFit="1" customWidth="1"/>
    <col min="6408" max="6412" width="0" style="1" hidden="1" customWidth="1"/>
    <col min="6413" max="6413" width="9.453125" style="1" bestFit="1" customWidth="1"/>
    <col min="6414" max="6424" width="0" style="1" hidden="1" customWidth="1"/>
    <col min="6425" max="6425" width="16.54296875" style="1" bestFit="1" customWidth="1"/>
    <col min="6426" max="6426" width="32.1796875" style="1" bestFit="1" customWidth="1"/>
    <col min="6427" max="6427" width="5.453125" style="1" customWidth="1"/>
    <col min="6428" max="6656" width="11.453125" style="1"/>
    <col min="6657" max="6657" width="57.453125" style="1" customWidth="1"/>
    <col min="6658" max="6658" width="2" style="1" bestFit="1" customWidth="1"/>
    <col min="6659" max="6662" width="2.7265625" style="1" bestFit="1" customWidth="1"/>
    <col min="6663" max="6663" width="4.7265625" style="1" bestFit="1" customWidth="1"/>
    <col min="6664" max="6668" width="0" style="1" hidden="1" customWidth="1"/>
    <col min="6669" max="6669" width="9.453125" style="1" bestFit="1" customWidth="1"/>
    <col min="6670" max="6680" width="0" style="1" hidden="1" customWidth="1"/>
    <col min="6681" max="6681" width="16.54296875" style="1" bestFit="1" customWidth="1"/>
    <col min="6682" max="6682" width="32.1796875" style="1" bestFit="1" customWidth="1"/>
    <col min="6683" max="6683" width="5.453125" style="1" customWidth="1"/>
    <col min="6684" max="6912" width="11.453125" style="1"/>
    <col min="6913" max="6913" width="57.453125" style="1" customWidth="1"/>
    <col min="6914" max="6914" width="2" style="1" bestFit="1" customWidth="1"/>
    <col min="6915" max="6918" width="2.7265625" style="1" bestFit="1" customWidth="1"/>
    <col min="6919" max="6919" width="4.7265625" style="1" bestFit="1" customWidth="1"/>
    <col min="6920" max="6924" width="0" style="1" hidden="1" customWidth="1"/>
    <col min="6925" max="6925" width="9.453125" style="1" bestFit="1" customWidth="1"/>
    <col min="6926" max="6936" width="0" style="1" hidden="1" customWidth="1"/>
    <col min="6937" max="6937" width="16.54296875" style="1" bestFit="1" customWidth="1"/>
    <col min="6938" max="6938" width="32.1796875" style="1" bestFit="1" customWidth="1"/>
    <col min="6939" max="6939" width="5.453125" style="1" customWidth="1"/>
    <col min="6940" max="7168" width="11.453125" style="1"/>
    <col min="7169" max="7169" width="57.453125" style="1" customWidth="1"/>
    <col min="7170" max="7170" width="2" style="1" bestFit="1" customWidth="1"/>
    <col min="7171" max="7174" width="2.7265625" style="1" bestFit="1" customWidth="1"/>
    <col min="7175" max="7175" width="4.7265625" style="1" bestFit="1" customWidth="1"/>
    <col min="7176" max="7180" width="0" style="1" hidden="1" customWidth="1"/>
    <col min="7181" max="7181" width="9.453125" style="1" bestFit="1" customWidth="1"/>
    <col min="7182" max="7192" width="0" style="1" hidden="1" customWidth="1"/>
    <col min="7193" max="7193" width="16.54296875" style="1" bestFit="1" customWidth="1"/>
    <col min="7194" max="7194" width="32.1796875" style="1" bestFit="1" customWidth="1"/>
    <col min="7195" max="7195" width="5.453125" style="1" customWidth="1"/>
    <col min="7196" max="7424" width="11.453125" style="1"/>
    <col min="7425" max="7425" width="57.453125" style="1" customWidth="1"/>
    <col min="7426" max="7426" width="2" style="1" bestFit="1" customWidth="1"/>
    <col min="7427" max="7430" width="2.7265625" style="1" bestFit="1" customWidth="1"/>
    <col min="7431" max="7431" width="4.7265625" style="1" bestFit="1" customWidth="1"/>
    <col min="7432" max="7436" width="0" style="1" hidden="1" customWidth="1"/>
    <col min="7437" max="7437" width="9.453125" style="1" bestFit="1" customWidth="1"/>
    <col min="7438" max="7448" width="0" style="1" hidden="1" customWidth="1"/>
    <col min="7449" max="7449" width="16.54296875" style="1" bestFit="1" customWidth="1"/>
    <col min="7450" max="7450" width="32.1796875" style="1" bestFit="1" customWidth="1"/>
    <col min="7451" max="7451" width="5.453125" style="1" customWidth="1"/>
    <col min="7452" max="7680" width="11.453125" style="1"/>
    <col min="7681" max="7681" width="57.453125" style="1" customWidth="1"/>
    <col min="7682" max="7682" width="2" style="1" bestFit="1" customWidth="1"/>
    <col min="7683" max="7686" width="2.7265625" style="1" bestFit="1" customWidth="1"/>
    <col min="7687" max="7687" width="4.7265625" style="1" bestFit="1" customWidth="1"/>
    <col min="7688" max="7692" width="0" style="1" hidden="1" customWidth="1"/>
    <col min="7693" max="7693" width="9.453125" style="1" bestFit="1" customWidth="1"/>
    <col min="7694" max="7704" width="0" style="1" hidden="1" customWidth="1"/>
    <col min="7705" max="7705" width="16.54296875" style="1" bestFit="1" customWidth="1"/>
    <col min="7706" max="7706" width="32.1796875" style="1" bestFit="1" customWidth="1"/>
    <col min="7707" max="7707" width="5.453125" style="1" customWidth="1"/>
    <col min="7708" max="7936" width="11.453125" style="1"/>
    <col min="7937" max="7937" width="57.453125" style="1" customWidth="1"/>
    <col min="7938" max="7938" width="2" style="1" bestFit="1" customWidth="1"/>
    <col min="7939" max="7942" width="2.7265625" style="1" bestFit="1" customWidth="1"/>
    <col min="7943" max="7943" width="4.7265625" style="1" bestFit="1" customWidth="1"/>
    <col min="7944" max="7948" width="0" style="1" hidden="1" customWidth="1"/>
    <col min="7949" max="7949" width="9.453125" style="1" bestFit="1" customWidth="1"/>
    <col min="7950" max="7960" width="0" style="1" hidden="1" customWidth="1"/>
    <col min="7961" max="7961" width="16.54296875" style="1" bestFit="1" customWidth="1"/>
    <col min="7962" max="7962" width="32.1796875" style="1" bestFit="1" customWidth="1"/>
    <col min="7963" max="7963" width="5.453125" style="1" customWidth="1"/>
    <col min="7964" max="8192" width="11.453125" style="1"/>
    <col min="8193" max="8193" width="57.453125" style="1" customWidth="1"/>
    <col min="8194" max="8194" width="2" style="1" bestFit="1" customWidth="1"/>
    <col min="8195" max="8198" width="2.7265625" style="1" bestFit="1" customWidth="1"/>
    <col min="8199" max="8199" width="4.7265625" style="1" bestFit="1" customWidth="1"/>
    <col min="8200" max="8204" width="0" style="1" hidden="1" customWidth="1"/>
    <col min="8205" max="8205" width="9.453125" style="1" bestFit="1" customWidth="1"/>
    <col min="8206" max="8216" width="0" style="1" hidden="1" customWidth="1"/>
    <col min="8217" max="8217" width="16.54296875" style="1" bestFit="1" customWidth="1"/>
    <col min="8218" max="8218" width="32.1796875" style="1" bestFit="1" customWidth="1"/>
    <col min="8219" max="8219" width="5.453125" style="1" customWidth="1"/>
    <col min="8220" max="8448" width="11.453125" style="1"/>
    <col min="8449" max="8449" width="57.453125" style="1" customWidth="1"/>
    <col min="8450" max="8450" width="2" style="1" bestFit="1" customWidth="1"/>
    <col min="8451" max="8454" width="2.7265625" style="1" bestFit="1" customWidth="1"/>
    <col min="8455" max="8455" width="4.7265625" style="1" bestFit="1" customWidth="1"/>
    <col min="8456" max="8460" width="0" style="1" hidden="1" customWidth="1"/>
    <col min="8461" max="8461" width="9.453125" style="1" bestFit="1" customWidth="1"/>
    <col min="8462" max="8472" width="0" style="1" hidden="1" customWidth="1"/>
    <col min="8473" max="8473" width="16.54296875" style="1" bestFit="1" customWidth="1"/>
    <col min="8474" max="8474" width="32.1796875" style="1" bestFit="1" customWidth="1"/>
    <col min="8475" max="8475" width="5.453125" style="1" customWidth="1"/>
    <col min="8476" max="8704" width="11.453125" style="1"/>
    <col min="8705" max="8705" width="57.453125" style="1" customWidth="1"/>
    <col min="8706" max="8706" width="2" style="1" bestFit="1" customWidth="1"/>
    <col min="8707" max="8710" width="2.7265625" style="1" bestFit="1" customWidth="1"/>
    <col min="8711" max="8711" width="4.7265625" style="1" bestFit="1" customWidth="1"/>
    <col min="8712" max="8716" width="0" style="1" hidden="1" customWidth="1"/>
    <col min="8717" max="8717" width="9.453125" style="1" bestFit="1" customWidth="1"/>
    <col min="8718" max="8728" width="0" style="1" hidden="1" customWidth="1"/>
    <col min="8729" max="8729" width="16.54296875" style="1" bestFit="1" customWidth="1"/>
    <col min="8730" max="8730" width="32.1796875" style="1" bestFit="1" customWidth="1"/>
    <col min="8731" max="8731" width="5.453125" style="1" customWidth="1"/>
    <col min="8732" max="8960" width="11.453125" style="1"/>
    <col min="8961" max="8961" width="57.453125" style="1" customWidth="1"/>
    <col min="8962" max="8962" width="2" style="1" bestFit="1" customWidth="1"/>
    <col min="8963" max="8966" width="2.7265625" style="1" bestFit="1" customWidth="1"/>
    <col min="8967" max="8967" width="4.7265625" style="1" bestFit="1" customWidth="1"/>
    <col min="8968" max="8972" width="0" style="1" hidden="1" customWidth="1"/>
    <col min="8973" max="8973" width="9.453125" style="1" bestFit="1" customWidth="1"/>
    <col min="8974" max="8984" width="0" style="1" hidden="1" customWidth="1"/>
    <col min="8985" max="8985" width="16.54296875" style="1" bestFit="1" customWidth="1"/>
    <col min="8986" max="8986" width="32.1796875" style="1" bestFit="1" customWidth="1"/>
    <col min="8987" max="8987" width="5.453125" style="1" customWidth="1"/>
    <col min="8988" max="9216" width="11.453125" style="1"/>
    <col min="9217" max="9217" width="57.453125" style="1" customWidth="1"/>
    <col min="9218" max="9218" width="2" style="1" bestFit="1" customWidth="1"/>
    <col min="9219" max="9222" width="2.7265625" style="1" bestFit="1" customWidth="1"/>
    <col min="9223" max="9223" width="4.7265625" style="1" bestFit="1" customWidth="1"/>
    <col min="9224" max="9228" width="0" style="1" hidden="1" customWidth="1"/>
    <col min="9229" max="9229" width="9.453125" style="1" bestFit="1" customWidth="1"/>
    <col min="9230" max="9240" width="0" style="1" hidden="1" customWidth="1"/>
    <col min="9241" max="9241" width="16.54296875" style="1" bestFit="1" customWidth="1"/>
    <col min="9242" max="9242" width="32.1796875" style="1" bestFit="1" customWidth="1"/>
    <col min="9243" max="9243" width="5.453125" style="1" customWidth="1"/>
    <col min="9244" max="9472" width="11.453125" style="1"/>
    <col min="9473" max="9473" width="57.453125" style="1" customWidth="1"/>
    <col min="9474" max="9474" width="2" style="1" bestFit="1" customWidth="1"/>
    <col min="9475" max="9478" width="2.7265625" style="1" bestFit="1" customWidth="1"/>
    <col min="9479" max="9479" width="4.7265625" style="1" bestFit="1" customWidth="1"/>
    <col min="9480" max="9484" width="0" style="1" hidden="1" customWidth="1"/>
    <col min="9485" max="9485" width="9.453125" style="1" bestFit="1" customWidth="1"/>
    <col min="9486" max="9496" width="0" style="1" hidden="1" customWidth="1"/>
    <col min="9497" max="9497" width="16.54296875" style="1" bestFit="1" customWidth="1"/>
    <col min="9498" max="9498" width="32.1796875" style="1" bestFit="1" customWidth="1"/>
    <col min="9499" max="9499" width="5.453125" style="1" customWidth="1"/>
    <col min="9500" max="9728" width="11.453125" style="1"/>
    <col min="9729" max="9729" width="57.453125" style="1" customWidth="1"/>
    <col min="9730" max="9730" width="2" style="1" bestFit="1" customWidth="1"/>
    <col min="9731" max="9734" width="2.7265625" style="1" bestFit="1" customWidth="1"/>
    <col min="9735" max="9735" width="4.7265625" style="1" bestFit="1" customWidth="1"/>
    <col min="9736" max="9740" width="0" style="1" hidden="1" customWidth="1"/>
    <col min="9741" max="9741" width="9.453125" style="1" bestFit="1" customWidth="1"/>
    <col min="9742" max="9752" width="0" style="1" hidden="1" customWidth="1"/>
    <col min="9753" max="9753" width="16.54296875" style="1" bestFit="1" customWidth="1"/>
    <col min="9754" max="9754" width="32.1796875" style="1" bestFit="1" customWidth="1"/>
    <col min="9755" max="9755" width="5.453125" style="1" customWidth="1"/>
    <col min="9756" max="9984" width="11.453125" style="1"/>
    <col min="9985" max="9985" width="57.453125" style="1" customWidth="1"/>
    <col min="9986" max="9986" width="2" style="1" bestFit="1" customWidth="1"/>
    <col min="9987" max="9990" width="2.7265625" style="1" bestFit="1" customWidth="1"/>
    <col min="9991" max="9991" width="4.7265625" style="1" bestFit="1" customWidth="1"/>
    <col min="9992" max="9996" width="0" style="1" hidden="1" customWidth="1"/>
    <col min="9997" max="9997" width="9.453125" style="1" bestFit="1" customWidth="1"/>
    <col min="9998" max="10008" width="0" style="1" hidden="1" customWidth="1"/>
    <col min="10009" max="10009" width="16.54296875" style="1" bestFit="1" customWidth="1"/>
    <col min="10010" max="10010" width="32.1796875" style="1" bestFit="1" customWidth="1"/>
    <col min="10011" max="10011" width="5.453125" style="1" customWidth="1"/>
    <col min="10012" max="10240" width="11.453125" style="1"/>
    <col min="10241" max="10241" width="57.453125" style="1" customWidth="1"/>
    <col min="10242" max="10242" width="2" style="1" bestFit="1" customWidth="1"/>
    <col min="10243" max="10246" width="2.7265625" style="1" bestFit="1" customWidth="1"/>
    <col min="10247" max="10247" width="4.7265625" style="1" bestFit="1" customWidth="1"/>
    <col min="10248" max="10252" width="0" style="1" hidden="1" customWidth="1"/>
    <col min="10253" max="10253" width="9.453125" style="1" bestFit="1" customWidth="1"/>
    <col min="10254" max="10264" width="0" style="1" hidden="1" customWidth="1"/>
    <col min="10265" max="10265" width="16.54296875" style="1" bestFit="1" customWidth="1"/>
    <col min="10266" max="10266" width="32.1796875" style="1" bestFit="1" customWidth="1"/>
    <col min="10267" max="10267" width="5.453125" style="1" customWidth="1"/>
    <col min="10268" max="10496" width="11.453125" style="1"/>
    <col min="10497" max="10497" width="57.453125" style="1" customWidth="1"/>
    <col min="10498" max="10498" width="2" style="1" bestFit="1" customWidth="1"/>
    <col min="10499" max="10502" width="2.7265625" style="1" bestFit="1" customWidth="1"/>
    <col min="10503" max="10503" width="4.7265625" style="1" bestFit="1" customWidth="1"/>
    <col min="10504" max="10508" width="0" style="1" hidden="1" customWidth="1"/>
    <col min="10509" max="10509" width="9.453125" style="1" bestFit="1" customWidth="1"/>
    <col min="10510" max="10520" width="0" style="1" hidden="1" customWidth="1"/>
    <col min="10521" max="10521" width="16.54296875" style="1" bestFit="1" customWidth="1"/>
    <col min="10522" max="10522" width="32.1796875" style="1" bestFit="1" customWidth="1"/>
    <col min="10523" max="10523" width="5.453125" style="1" customWidth="1"/>
    <col min="10524" max="10752" width="11.453125" style="1"/>
    <col min="10753" max="10753" width="57.453125" style="1" customWidth="1"/>
    <col min="10754" max="10754" width="2" style="1" bestFit="1" customWidth="1"/>
    <col min="10755" max="10758" width="2.7265625" style="1" bestFit="1" customWidth="1"/>
    <col min="10759" max="10759" width="4.7265625" style="1" bestFit="1" customWidth="1"/>
    <col min="10760" max="10764" width="0" style="1" hidden="1" customWidth="1"/>
    <col min="10765" max="10765" width="9.453125" style="1" bestFit="1" customWidth="1"/>
    <col min="10766" max="10776" width="0" style="1" hidden="1" customWidth="1"/>
    <col min="10777" max="10777" width="16.54296875" style="1" bestFit="1" customWidth="1"/>
    <col min="10778" max="10778" width="32.1796875" style="1" bestFit="1" customWidth="1"/>
    <col min="10779" max="10779" width="5.453125" style="1" customWidth="1"/>
    <col min="10780" max="11008" width="11.453125" style="1"/>
    <col min="11009" max="11009" width="57.453125" style="1" customWidth="1"/>
    <col min="11010" max="11010" width="2" style="1" bestFit="1" customWidth="1"/>
    <col min="11011" max="11014" width="2.7265625" style="1" bestFit="1" customWidth="1"/>
    <col min="11015" max="11015" width="4.7265625" style="1" bestFit="1" customWidth="1"/>
    <col min="11016" max="11020" width="0" style="1" hidden="1" customWidth="1"/>
    <col min="11021" max="11021" width="9.453125" style="1" bestFit="1" customWidth="1"/>
    <col min="11022" max="11032" width="0" style="1" hidden="1" customWidth="1"/>
    <col min="11033" max="11033" width="16.54296875" style="1" bestFit="1" customWidth="1"/>
    <col min="11034" max="11034" width="32.1796875" style="1" bestFit="1" customWidth="1"/>
    <col min="11035" max="11035" width="5.453125" style="1" customWidth="1"/>
    <col min="11036" max="11264" width="11.453125" style="1"/>
    <col min="11265" max="11265" width="57.453125" style="1" customWidth="1"/>
    <col min="11266" max="11266" width="2" style="1" bestFit="1" customWidth="1"/>
    <col min="11267" max="11270" width="2.7265625" style="1" bestFit="1" customWidth="1"/>
    <col min="11271" max="11271" width="4.7265625" style="1" bestFit="1" customWidth="1"/>
    <col min="11272" max="11276" width="0" style="1" hidden="1" customWidth="1"/>
    <col min="11277" max="11277" width="9.453125" style="1" bestFit="1" customWidth="1"/>
    <col min="11278" max="11288" width="0" style="1" hidden="1" customWidth="1"/>
    <col min="11289" max="11289" width="16.54296875" style="1" bestFit="1" customWidth="1"/>
    <col min="11290" max="11290" width="32.1796875" style="1" bestFit="1" customWidth="1"/>
    <col min="11291" max="11291" width="5.453125" style="1" customWidth="1"/>
    <col min="11292" max="11520" width="11.453125" style="1"/>
    <col min="11521" max="11521" width="57.453125" style="1" customWidth="1"/>
    <col min="11522" max="11522" width="2" style="1" bestFit="1" customWidth="1"/>
    <col min="11523" max="11526" width="2.7265625" style="1" bestFit="1" customWidth="1"/>
    <col min="11527" max="11527" width="4.7265625" style="1" bestFit="1" customWidth="1"/>
    <col min="11528" max="11532" width="0" style="1" hidden="1" customWidth="1"/>
    <col min="11533" max="11533" width="9.453125" style="1" bestFit="1" customWidth="1"/>
    <col min="11534" max="11544" width="0" style="1" hidden="1" customWidth="1"/>
    <col min="11545" max="11545" width="16.54296875" style="1" bestFit="1" customWidth="1"/>
    <col min="11546" max="11546" width="32.1796875" style="1" bestFit="1" customWidth="1"/>
    <col min="11547" max="11547" width="5.453125" style="1" customWidth="1"/>
    <col min="11548" max="11776" width="11.453125" style="1"/>
    <col min="11777" max="11777" width="57.453125" style="1" customWidth="1"/>
    <col min="11778" max="11778" width="2" style="1" bestFit="1" customWidth="1"/>
    <col min="11779" max="11782" width="2.7265625" style="1" bestFit="1" customWidth="1"/>
    <col min="11783" max="11783" width="4.7265625" style="1" bestFit="1" customWidth="1"/>
    <col min="11784" max="11788" width="0" style="1" hidden="1" customWidth="1"/>
    <col min="11789" max="11789" width="9.453125" style="1" bestFit="1" customWidth="1"/>
    <col min="11790" max="11800" width="0" style="1" hidden="1" customWidth="1"/>
    <col min="11801" max="11801" width="16.54296875" style="1" bestFit="1" customWidth="1"/>
    <col min="11802" max="11802" width="32.1796875" style="1" bestFit="1" customWidth="1"/>
    <col min="11803" max="11803" width="5.453125" style="1" customWidth="1"/>
    <col min="11804" max="12032" width="11.453125" style="1"/>
    <col min="12033" max="12033" width="57.453125" style="1" customWidth="1"/>
    <col min="12034" max="12034" width="2" style="1" bestFit="1" customWidth="1"/>
    <col min="12035" max="12038" width="2.7265625" style="1" bestFit="1" customWidth="1"/>
    <col min="12039" max="12039" width="4.7265625" style="1" bestFit="1" customWidth="1"/>
    <col min="12040" max="12044" width="0" style="1" hidden="1" customWidth="1"/>
    <col min="12045" max="12045" width="9.453125" style="1" bestFit="1" customWidth="1"/>
    <col min="12046" max="12056" width="0" style="1" hidden="1" customWidth="1"/>
    <col min="12057" max="12057" width="16.54296875" style="1" bestFit="1" customWidth="1"/>
    <col min="12058" max="12058" width="32.1796875" style="1" bestFit="1" customWidth="1"/>
    <col min="12059" max="12059" width="5.453125" style="1" customWidth="1"/>
    <col min="12060" max="12288" width="11.453125" style="1"/>
    <col min="12289" max="12289" width="57.453125" style="1" customWidth="1"/>
    <col min="12290" max="12290" width="2" style="1" bestFit="1" customWidth="1"/>
    <col min="12291" max="12294" width="2.7265625" style="1" bestFit="1" customWidth="1"/>
    <col min="12295" max="12295" width="4.7265625" style="1" bestFit="1" customWidth="1"/>
    <col min="12296" max="12300" width="0" style="1" hidden="1" customWidth="1"/>
    <col min="12301" max="12301" width="9.453125" style="1" bestFit="1" customWidth="1"/>
    <col min="12302" max="12312" width="0" style="1" hidden="1" customWidth="1"/>
    <col min="12313" max="12313" width="16.54296875" style="1" bestFit="1" customWidth="1"/>
    <col min="12314" max="12314" width="32.1796875" style="1" bestFit="1" customWidth="1"/>
    <col min="12315" max="12315" width="5.453125" style="1" customWidth="1"/>
    <col min="12316" max="12544" width="11.453125" style="1"/>
    <col min="12545" max="12545" width="57.453125" style="1" customWidth="1"/>
    <col min="12546" max="12546" width="2" style="1" bestFit="1" customWidth="1"/>
    <col min="12547" max="12550" width="2.7265625" style="1" bestFit="1" customWidth="1"/>
    <col min="12551" max="12551" width="4.7265625" style="1" bestFit="1" customWidth="1"/>
    <col min="12552" max="12556" width="0" style="1" hidden="1" customWidth="1"/>
    <col min="12557" max="12557" width="9.453125" style="1" bestFit="1" customWidth="1"/>
    <col min="12558" max="12568" width="0" style="1" hidden="1" customWidth="1"/>
    <col min="12569" max="12569" width="16.54296875" style="1" bestFit="1" customWidth="1"/>
    <col min="12570" max="12570" width="32.1796875" style="1" bestFit="1" customWidth="1"/>
    <col min="12571" max="12571" width="5.453125" style="1" customWidth="1"/>
    <col min="12572" max="12800" width="11.453125" style="1"/>
    <col min="12801" max="12801" width="57.453125" style="1" customWidth="1"/>
    <col min="12802" max="12802" width="2" style="1" bestFit="1" customWidth="1"/>
    <col min="12803" max="12806" width="2.7265625" style="1" bestFit="1" customWidth="1"/>
    <col min="12807" max="12807" width="4.7265625" style="1" bestFit="1" customWidth="1"/>
    <col min="12808" max="12812" width="0" style="1" hidden="1" customWidth="1"/>
    <col min="12813" max="12813" width="9.453125" style="1" bestFit="1" customWidth="1"/>
    <col min="12814" max="12824" width="0" style="1" hidden="1" customWidth="1"/>
    <col min="12825" max="12825" width="16.54296875" style="1" bestFit="1" customWidth="1"/>
    <col min="12826" max="12826" width="32.1796875" style="1" bestFit="1" customWidth="1"/>
    <col min="12827" max="12827" width="5.453125" style="1" customWidth="1"/>
    <col min="12828" max="13056" width="11.453125" style="1"/>
    <col min="13057" max="13057" width="57.453125" style="1" customWidth="1"/>
    <col min="13058" max="13058" width="2" style="1" bestFit="1" customWidth="1"/>
    <col min="13059" max="13062" width="2.7265625" style="1" bestFit="1" customWidth="1"/>
    <col min="13063" max="13063" width="4.7265625" style="1" bestFit="1" customWidth="1"/>
    <col min="13064" max="13068" width="0" style="1" hidden="1" customWidth="1"/>
    <col min="13069" max="13069" width="9.453125" style="1" bestFit="1" customWidth="1"/>
    <col min="13070" max="13080" width="0" style="1" hidden="1" customWidth="1"/>
    <col min="13081" max="13081" width="16.54296875" style="1" bestFit="1" customWidth="1"/>
    <col min="13082" max="13082" width="32.1796875" style="1" bestFit="1" customWidth="1"/>
    <col min="13083" max="13083" width="5.453125" style="1" customWidth="1"/>
    <col min="13084" max="13312" width="11.453125" style="1"/>
    <col min="13313" max="13313" width="57.453125" style="1" customWidth="1"/>
    <col min="13314" max="13314" width="2" style="1" bestFit="1" customWidth="1"/>
    <col min="13315" max="13318" width="2.7265625" style="1" bestFit="1" customWidth="1"/>
    <col min="13319" max="13319" width="4.7265625" style="1" bestFit="1" customWidth="1"/>
    <col min="13320" max="13324" width="0" style="1" hidden="1" customWidth="1"/>
    <col min="13325" max="13325" width="9.453125" style="1" bestFit="1" customWidth="1"/>
    <col min="13326" max="13336" width="0" style="1" hidden="1" customWidth="1"/>
    <col min="13337" max="13337" width="16.54296875" style="1" bestFit="1" customWidth="1"/>
    <col min="13338" max="13338" width="32.1796875" style="1" bestFit="1" customWidth="1"/>
    <col min="13339" max="13339" width="5.453125" style="1" customWidth="1"/>
    <col min="13340" max="13568" width="11.453125" style="1"/>
    <col min="13569" max="13569" width="57.453125" style="1" customWidth="1"/>
    <col min="13570" max="13570" width="2" style="1" bestFit="1" customWidth="1"/>
    <col min="13571" max="13574" width="2.7265625" style="1" bestFit="1" customWidth="1"/>
    <col min="13575" max="13575" width="4.7265625" style="1" bestFit="1" customWidth="1"/>
    <col min="13576" max="13580" width="0" style="1" hidden="1" customWidth="1"/>
    <col min="13581" max="13581" width="9.453125" style="1" bestFit="1" customWidth="1"/>
    <col min="13582" max="13592" width="0" style="1" hidden="1" customWidth="1"/>
    <col min="13593" max="13593" width="16.54296875" style="1" bestFit="1" customWidth="1"/>
    <col min="13594" max="13594" width="32.1796875" style="1" bestFit="1" customWidth="1"/>
    <col min="13595" max="13595" width="5.453125" style="1" customWidth="1"/>
    <col min="13596" max="13824" width="11.453125" style="1"/>
    <col min="13825" max="13825" width="57.453125" style="1" customWidth="1"/>
    <col min="13826" max="13826" width="2" style="1" bestFit="1" customWidth="1"/>
    <col min="13827" max="13830" width="2.7265625" style="1" bestFit="1" customWidth="1"/>
    <col min="13831" max="13831" width="4.7265625" style="1" bestFit="1" customWidth="1"/>
    <col min="13832" max="13836" width="0" style="1" hidden="1" customWidth="1"/>
    <col min="13837" max="13837" width="9.453125" style="1" bestFit="1" customWidth="1"/>
    <col min="13838" max="13848" width="0" style="1" hidden="1" customWidth="1"/>
    <col min="13849" max="13849" width="16.54296875" style="1" bestFit="1" customWidth="1"/>
    <col min="13850" max="13850" width="32.1796875" style="1" bestFit="1" customWidth="1"/>
    <col min="13851" max="13851" width="5.453125" style="1" customWidth="1"/>
    <col min="13852" max="14080" width="11.453125" style="1"/>
    <col min="14081" max="14081" width="57.453125" style="1" customWidth="1"/>
    <col min="14082" max="14082" width="2" style="1" bestFit="1" customWidth="1"/>
    <col min="14083" max="14086" width="2.7265625" style="1" bestFit="1" customWidth="1"/>
    <col min="14087" max="14087" width="4.7265625" style="1" bestFit="1" customWidth="1"/>
    <col min="14088" max="14092" width="0" style="1" hidden="1" customWidth="1"/>
    <col min="14093" max="14093" width="9.453125" style="1" bestFit="1" customWidth="1"/>
    <col min="14094" max="14104" width="0" style="1" hidden="1" customWidth="1"/>
    <col min="14105" max="14105" width="16.54296875" style="1" bestFit="1" customWidth="1"/>
    <col min="14106" max="14106" width="32.1796875" style="1" bestFit="1" customWidth="1"/>
    <col min="14107" max="14107" width="5.453125" style="1" customWidth="1"/>
    <col min="14108" max="14336" width="11.453125" style="1"/>
    <col min="14337" max="14337" width="57.453125" style="1" customWidth="1"/>
    <col min="14338" max="14338" width="2" style="1" bestFit="1" customWidth="1"/>
    <col min="14339" max="14342" width="2.7265625" style="1" bestFit="1" customWidth="1"/>
    <col min="14343" max="14343" width="4.7265625" style="1" bestFit="1" customWidth="1"/>
    <col min="14344" max="14348" width="0" style="1" hidden="1" customWidth="1"/>
    <col min="14349" max="14349" width="9.453125" style="1" bestFit="1" customWidth="1"/>
    <col min="14350" max="14360" width="0" style="1" hidden="1" customWidth="1"/>
    <col min="14361" max="14361" width="16.54296875" style="1" bestFit="1" customWidth="1"/>
    <col min="14362" max="14362" width="32.1796875" style="1" bestFit="1" customWidth="1"/>
    <col min="14363" max="14363" width="5.453125" style="1" customWidth="1"/>
    <col min="14364" max="14592" width="11.453125" style="1"/>
    <col min="14593" max="14593" width="57.453125" style="1" customWidth="1"/>
    <col min="14594" max="14594" width="2" style="1" bestFit="1" customWidth="1"/>
    <col min="14595" max="14598" width="2.7265625" style="1" bestFit="1" customWidth="1"/>
    <col min="14599" max="14599" width="4.7265625" style="1" bestFit="1" customWidth="1"/>
    <col min="14600" max="14604" width="0" style="1" hidden="1" customWidth="1"/>
    <col min="14605" max="14605" width="9.453125" style="1" bestFit="1" customWidth="1"/>
    <col min="14606" max="14616" width="0" style="1" hidden="1" customWidth="1"/>
    <col min="14617" max="14617" width="16.54296875" style="1" bestFit="1" customWidth="1"/>
    <col min="14618" max="14618" width="32.1796875" style="1" bestFit="1" customWidth="1"/>
    <col min="14619" max="14619" width="5.453125" style="1" customWidth="1"/>
    <col min="14620" max="14848" width="11.453125" style="1"/>
    <col min="14849" max="14849" width="57.453125" style="1" customWidth="1"/>
    <col min="14850" max="14850" width="2" style="1" bestFit="1" customWidth="1"/>
    <col min="14851" max="14854" width="2.7265625" style="1" bestFit="1" customWidth="1"/>
    <col min="14855" max="14855" width="4.7265625" style="1" bestFit="1" customWidth="1"/>
    <col min="14856" max="14860" width="0" style="1" hidden="1" customWidth="1"/>
    <col min="14861" max="14861" width="9.453125" style="1" bestFit="1" customWidth="1"/>
    <col min="14862" max="14872" width="0" style="1" hidden="1" customWidth="1"/>
    <col min="14873" max="14873" width="16.54296875" style="1" bestFit="1" customWidth="1"/>
    <col min="14874" max="14874" width="32.1796875" style="1" bestFit="1" customWidth="1"/>
    <col min="14875" max="14875" width="5.453125" style="1" customWidth="1"/>
    <col min="14876" max="15104" width="11.453125" style="1"/>
    <col min="15105" max="15105" width="57.453125" style="1" customWidth="1"/>
    <col min="15106" max="15106" width="2" style="1" bestFit="1" customWidth="1"/>
    <col min="15107" max="15110" width="2.7265625" style="1" bestFit="1" customWidth="1"/>
    <col min="15111" max="15111" width="4.7265625" style="1" bestFit="1" customWidth="1"/>
    <col min="15112" max="15116" width="0" style="1" hidden="1" customWidth="1"/>
    <col min="15117" max="15117" width="9.453125" style="1" bestFit="1" customWidth="1"/>
    <col min="15118" max="15128" width="0" style="1" hidden="1" customWidth="1"/>
    <col min="15129" max="15129" width="16.54296875" style="1" bestFit="1" customWidth="1"/>
    <col min="15130" max="15130" width="32.1796875" style="1" bestFit="1" customWidth="1"/>
    <col min="15131" max="15131" width="5.453125" style="1" customWidth="1"/>
    <col min="15132" max="15360" width="11.453125" style="1"/>
    <col min="15361" max="15361" width="57.453125" style="1" customWidth="1"/>
    <col min="15362" max="15362" width="2" style="1" bestFit="1" customWidth="1"/>
    <col min="15363" max="15366" width="2.7265625" style="1" bestFit="1" customWidth="1"/>
    <col min="15367" max="15367" width="4.7265625" style="1" bestFit="1" customWidth="1"/>
    <col min="15368" max="15372" width="0" style="1" hidden="1" customWidth="1"/>
    <col min="15373" max="15373" width="9.453125" style="1" bestFit="1" customWidth="1"/>
    <col min="15374" max="15384" width="0" style="1" hidden="1" customWidth="1"/>
    <col min="15385" max="15385" width="16.54296875" style="1" bestFit="1" customWidth="1"/>
    <col min="15386" max="15386" width="32.1796875" style="1" bestFit="1" customWidth="1"/>
    <col min="15387" max="15387" width="5.453125" style="1" customWidth="1"/>
    <col min="15388" max="15616" width="11.453125" style="1"/>
    <col min="15617" max="15617" width="57.453125" style="1" customWidth="1"/>
    <col min="15618" max="15618" width="2" style="1" bestFit="1" customWidth="1"/>
    <col min="15619" max="15622" width="2.7265625" style="1" bestFit="1" customWidth="1"/>
    <col min="15623" max="15623" width="4.7265625" style="1" bestFit="1" customWidth="1"/>
    <col min="15624" max="15628" width="0" style="1" hidden="1" customWidth="1"/>
    <col min="15629" max="15629" width="9.453125" style="1" bestFit="1" customWidth="1"/>
    <col min="15630" max="15640" width="0" style="1" hidden="1" customWidth="1"/>
    <col min="15641" max="15641" width="16.54296875" style="1" bestFit="1" customWidth="1"/>
    <col min="15642" max="15642" width="32.1796875" style="1" bestFit="1" customWidth="1"/>
    <col min="15643" max="15643" width="5.453125" style="1" customWidth="1"/>
    <col min="15644" max="15872" width="11.453125" style="1"/>
    <col min="15873" max="15873" width="57.453125" style="1" customWidth="1"/>
    <col min="15874" max="15874" width="2" style="1" bestFit="1" customWidth="1"/>
    <col min="15875" max="15878" width="2.7265625" style="1" bestFit="1" customWidth="1"/>
    <col min="15879" max="15879" width="4.7265625" style="1" bestFit="1" customWidth="1"/>
    <col min="15880" max="15884" width="0" style="1" hidden="1" customWidth="1"/>
    <col min="15885" max="15885" width="9.453125" style="1" bestFit="1" customWidth="1"/>
    <col min="15886" max="15896" width="0" style="1" hidden="1" customWidth="1"/>
    <col min="15897" max="15897" width="16.54296875" style="1" bestFit="1" customWidth="1"/>
    <col min="15898" max="15898" width="32.1796875" style="1" bestFit="1" customWidth="1"/>
    <col min="15899" max="15899" width="5.453125" style="1" customWidth="1"/>
    <col min="15900" max="16128" width="11.453125" style="1"/>
    <col min="16129" max="16129" width="57.453125" style="1" customWidth="1"/>
    <col min="16130" max="16130" width="2" style="1" bestFit="1" customWidth="1"/>
    <col min="16131" max="16134" width="2.7265625" style="1" bestFit="1" customWidth="1"/>
    <col min="16135" max="16135" width="4.7265625" style="1" bestFit="1" customWidth="1"/>
    <col min="16136" max="16140" width="0" style="1" hidden="1" customWidth="1"/>
    <col min="16141" max="16141" width="9.453125" style="1" bestFit="1" customWidth="1"/>
    <col min="16142" max="16152" width="0" style="1" hidden="1" customWidth="1"/>
    <col min="16153" max="16153" width="16.54296875" style="1" bestFit="1" customWidth="1"/>
    <col min="16154" max="16154" width="32.1796875" style="1" bestFit="1" customWidth="1"/>
    <col min="16155" max="16155" width="5.453125" style="1" customWidth="1"/>
    <col min="16156" max="16384" width="11.453125" style="1"/>
  </cols>
  <sheetData>
    <row r="4" spans="1:27">
      <c r="A4" s="3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 t="s">
        <v>1</v>
      </c>
      <c r="H4" s="3">
        <v>1</v>
      </c>
      <c r="I4" s="3">
        <v>2</v>
      </c>
      <c r="J4" s="3">
        <v>3</v>
      </c>
      <c r="K4" s="3">
        <v>4</v>
      </c>
      <c r="L4" s="3">
        <v>5</v>
      </c>
      <c r="M4" s="3" t="s">
        <v>2</v>
      </c>
      <c r="N4" s="4" t="s">
        <v>3</v>
      </c>
      <c r="O4" s="2" t="s">
        <v>4</v>
      </c>
      <c r="P4" s="4" t="s">
        <v>5</v>
      </c>
      <c r="Q4" s="4" t="s">
        <v>6</v>
      </c>
      <c r="R4" s="4" t="s">
        <v>7</v>
      </c>
      <c r="X4" s="2" t="s">
        <v>8</v>
      </c>
      <c r="Y4" s="3" t="s">
        <v>9</v>
      </c>
      <c r="Z4" s="5" t="s">
        <v>10</v>
      </c>
      <c r="AA4" s="6">
        <v>6</v>
      </c>
    </row>
    <row r="5" spans="1:27">
      <c r="A5" s="1" t="s">
        <v>11</v>
      </c>
      <c r="B5" s="7"/>
      <c r="C5" s="7"/>
      <c r="D5" s="7">
        <v>1</v>
      </c>
      <c r="E5" s="7">
        <v>2</v>
      </c>
      <c r="F5" s="7">
        <v>3</v>
      </c>
      <c r="G5" s="8">
        <f>B5+C5+D5+E5+F5</f>
        <v>6</v>
      </c>
      <c r="H5" s="1">
        <f t="shared" ref="H5:L15" si="0">B5</f>
        <v>0</v>
      </c>
      <c r="I5" s="1">
        <f t="shared" si="0"/>
        <v>0</v>
      </c>
      <c r="J5" s="1">
        <f t="shared" si="0"/>
        <v>1</v>
      </c>
      <c r="K5" s="1">
        <f t="shared" si="0"/>
        <v>2</v>
      </c>
      <c r="L5" s="1">
        <f t="shared" si="0"/>
        <v>3</v>
      </c>
      <c r="M5" s="9">
        <f>(H4*H5+I4*I5+J4*J5+K4*K5+L4*L5)/G5</f>
        <v>4.333333333333333</v>
      </c>
      <c r="N5" s="4">
        <f>H5*((H4-M5)*(H4-M5))</f>
        <v>0</v>
      </c>
      <c r="O5" s="4">
        <f>I5*((I4-M5)*(I4-M5))</f>
        <v>0</v>
      </c>
      <c r="P5" s="4">
        <f>J5*((J4-M5)*(J4-M5))</f>
        <v>1.777777777777777</v>
      </c>
      <c r="Q5" s="4">
        <f>K5*((K4-M5)*(K4-M5))</f>
        <v>0.22222222222222182</v>
      </c>
      <c r="R5" s="4">
        <f>L5*((L4-M5)*(L4-M5))</f>
        <v>1.3333333333333346</v>
      </c>
      <c r="S5" s="2">
        <f>N5/AA4</f>
        <v>0</v>
      </c>
      <c r="T5" s="2">
        <f>O5/AA4</f>
        <v>0</v>
      </c>
      <c r="U5" s="2">
        <f>P5/AA4</f>
        <v>0.29629629629629617</v>
      </c>
      <c r="V5" s="2">
        <f>Q5/AA4</f>
        <v>3.7037037037036973E-2</v>
      </c>
      <c r="W5" s="2">
        <f>R5/AA4</f>
        <v>0.22222222222222243</v>
      </c>
      <c r="X5" s="2">
        <f t="shared" ref="X5:X15" si="1">SUM(S5:W5)</f>
        <v>0.55555555555555558</v>
      </c>
      <c r="Y5" s="9">
        <f t="shared" ref="Y5:Y15" si="2">SQRT(X5)</f>
        <v>0.7453559924999299</v>
      </c>
      <c r="Z5" s="5" t="s">
        <v>12</v>
      </c>
      <c r="AA5" s="10">
        <f>(AA4*100)/AA9</f>
        <v>85.714285714285708</v>
      </c>
    </row>
    <row r="6" spans="1:27">
      <c r="A6" s="11" t="s">
        <v>13</v>
      </c>
      <c r="B6" s="7"/>
      <c r="C6" s="7"/>
      <c r="D6" s="7"/>
      <c r="E6" s="7">
        <v>1</v>
      </c>
      <c r="F6" s="7">
        <v>5</v>
      </c>
      <c r="G6" s="8">
        <f t="shared" ref="G6:G15" si="3">B6+C6+D6+E6+F6</f>
        <v>6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1</v>
      </c>
      <c r="L6" s="1">
        <f t="shared" si="0"/>
        <v>5</v>
      </c>
      <c r="M6" s="9">
        <f>(H4*H6+I4*I6+J4*J6+K4*K6+L4*L6)/G6</f>
        <v>4.833333333333333</v>
      </c>
      <c r="N6" s="4">
        <f>H6*((H4-M6)*(H4-M6))</f>
        <v>0</v>
      </c>
      <c r="O6" s="4">
        <f>I6*((I4-M6)*(I4-M6))</f>
        <v>0</v>
      </c>
      <c r="P6" s="4">
        <f>J6*((J4-M6)*(J4-M6))</f>
        <v>0</v>
      </c>
      <c r="Q6" s="4">
        <f>K6*((K4-M6)*(K4-M6))</f>
        <v>0.69444444444444398</v>
      </c>
      <c r="R6" s="4">
        <f>L6*((L4-M6)*(L4-M6))</f>
        <v>0.13888888888888939</v>
      </c>
      <c r="S6" s="2">
        <f>N6/AA4</f>
        <v>0</v>
      </c>
      <c r="T6" s="2">
        <f>O6/AA4</f>
        <v>0</v>
      </c>
      <c r="U6" s="2">
        <f>P6/AA4</f>
        <v>0</v>
      </c>
      <c r="V6" s="2">
        <f>Q6/AA4</f>
        <v>0.11574074074074066</v>
      </c>
      <c r="W6" s="2">
        <f>R6/AA4</f>
        <v>2.3148148148148234E-2</v>
      </c>
      <c r="X6" s="2">
        <f t="shared" si="1"/>
        <v>0.1388888888888889</v>
      </c>
      <c r="Y6" s="9">
        <f t="shared" si="2"/>
        <v>0.37267799624996495</v>
      </c>
      <c r="Z6" s="5" t="s">
        <v>14</v>
      </c>
      <c r="AA6" s="12">
        <f>SUM(M5:M15)/11</f>
        <v>4.3787878787878789</v>
      </c>
    </row>
    <row r="7" spans="1:27">
      <c r="A7" s="1" t="s">
        <v>15</v>
      </c>
      <c r="B7" s="7"/>
      <c r="C7" s="7"/>
      <c r="D7" s="7"/>
      <c r="E7" s="7">
        <v>1</v>
      </c>
      <c r="F7" s="7">
        <v>5</v>
      </c>
      <c r="G7" s="8">
        <f t="shared" si="3"/>
        <v>6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1</v>
      </c>
      <c r="L7" s="1">
        <f t="shared" si="0"/>
        <v>5</v>
      </c>
      <c r="M7" s="9">
        <f>(H4*H7+I4*I7+J4*J7+K4*K7+L4*L7)/G7</f>
        <v>4.833333333333333</v>
      </c>
      <c r="N7" s="4">
        <f>H7*((H4-M7)*(H4-M7))</f>
        <v>0</v>
      </c>
      <c r="O7" s="4">
        <f>I7*((I4-M7)*(I4-M7))</f>
        <v>0</v>
      </c>
      <c r="P7" s="4">
        <f>J7*((J4-M7)*(J4-M7))</f>
        <v>0</v>
      </c>
      <c r="Q7" s="4">
        <f>K7*((K4-M7)*(K4-M7))</f>
        <v>0.69444444444444398</v>
      </c>
      <c r="R7" s="4">
        <f>L7*((L4-M7)*(L4-M7))</f>
        <v>0.13888888888888939</v>
      </c>
      <c r="S7" s="2">
        <f>N7/AA4</f>
        <v>0</v>
      </c>
      <c r="T7" s="2">
        <f>O7/AA4</f>
        <v>0</v>
      </c>
      <c r="U7" s="2">
        <f>P7/AA4</f>
        <v>0</v>
      </c>
      <c r="V7" s="2">
        <f>Q7/AA4</f>
        <v>0.11574074074074066</v>
      </c>
      <c r="W7" s="2">
        <f>R7/AA4</f>
        <v>2.3148148148148234E-2</v>
      </c>
      <c r="X7" s="2">
        <f t="shared" si="1"/>
        <v>0.1388888888888889</v>
      </c>
      <c r="Y7" s="9">
        <f t="shared" si="2"/>
        <v>0.37267799624996495</v>
      </c>
      <c r="Z7" s="5" t="s">
        <v>16</v>
      </c>
      <c r="AA7" s="12">
        <f>SUM(Y5:Y15)/11</f>
        <v>0.57696454100393801</v>
      </c>
    </row>
    <row r="8" spans="1:27">
      <c r="A8" s="11" t="s">
        <v>17</v>
      </c>
      <c r="B8" s="7"/>
      <c r="C8" s="7">
        <v>1</v>
      </c>
      <c r="D8" s="7"/>
      <c r="E8" s="7">
        <v>4</v>
      </c>
      <c r="F8" s="7">
        <v>1</v>
      </c>
      <c r="G8" s="8">
        <f t="shared" si="3"/>
        <v>6</v>
      </c>
      <c r="H8" s="1">
        <f t="shared" si="0"/>
        <v>0</v>
      </c>
      <c r="I8" s="1">
        <f t="shared" si="0"/>
        <v>1</v>
      </c>
      <c r="J8" s="1">
        <f t="shared" si="0"/>
        <v>0</v>
      </c>
      <c r="K8" s="1">
        <f t="shared" si="0"/>
        <v>4</v>
      </c>
      <c r="L8" s="1">
        <f t="shared" si="0"/>
        <v>1</v>
      </c>
      <c r="M8" s="9">
        <f>(H4*H8+I4*I8+J4*J8+K4*K8+L4*L8)/G8</f>
        <v>3.8333333333333335</v>
      </c>
      <c r="N8" s="4">
        <f>H8*((H4-M8)*(H4-M8))</f>
        <v>0</v>
      </c>
      <c r="O8" s="4">
        <f>I8*((I4-M8)*(I4-M8))</f>
        <v>3.3611111111111116</v>
      </c>
      <c r="P8" s="4">
        <f>J8*((J4-M8)*(J4-M8))</f>
        <v>0</v>
      </c>
      <c r="Q8" s="4">
        <f>K8*((K4-M8)*(K4-M8))</f>
        <v>0.11111111111111091</v>
      </c>
      <c r="R8" s="4">
        <f>L8*((L4-M8)*(L4-M8))</f>
        <v>1.3611111111111107</v>
      </c>
      <c r="S8" s="2">
        <f>N8/AA4</f>
        <v>0</v>
      </c>
      <c r="T8" s="2">
        <f>O8/AA4</f>
        <v>0.56018518518518523</v>
      </c>
      <c r="U8" s="2">
        <f>P8/AA4</f>
        <v>0</v>
      </c>
      <c r="V8" s="2">
        <f>Q8/AA4</f>
        <v>1.8518518518518486E-2</v>
      </c>
      <c r="W8" s="2">
        <f>R8/AA4</f>
        <v>0.22685185185185178</v>
      </c>
      <c r="X8" s="2">
        <f t="shared" si="1"/>
        <v>0.80555555555555547</v>
      </c>
      <c r="Y8" s="9">
        <f t="shared" si="2"/>
        <v>0.89752746785575066</v>
      </c>
      <c r="Z8" s="5" t="s">
        <v>18</v>
      </c>
      <c r="AA8" s="6">
        <v>18</v>
      </c>
    </row>
    <row r="9" spans="1:27">
      <c r="A9" s="1" t="s">
        <v>19</v>
      </c>
      <c r="B9" s="7"/>
      <c r="C9" s="7"/>
      <c r="D9" s="7">
        <v>3</v>
      </c>
      <c r="E9" s="7">
        <v>2</v>
      </c>
      <c r="F9" s="7">
        <v>1</v>
      </c>
      <c r="G9" s="8">
        <f t="shared" si="3"/>
        <v>6</v>
      </c>
      <c r="H9" s="1">
        <f t="shared" si="0"/>
        <v>0</v>
      </c>
      <c r="I9" s="1">
        <f t="shared" si="0"/>
        <v>0</v>
      </c>
      <c r="J9" s="1">
        <f t="shared" si="0"/>
        <v>3</v>
      </c>
      <c r="K9" s="1">
        <f t="shared" si="0"/>
        <v>2</v>
      </c>
      <c r="L9" s="1">
        <f t="shared" si="0"/>
        <v>1</v>
      </c>
      <c r="M9" s="9">
        <f>(H4*H9+I4*I9+J4*J9+K4*K9+L4*L9)/G9</f>
        <v>3.6666666666666665</v>
      </c>
      <c r="N9" s="4">
        <f>H9*((H4-M9)*(H4-M9))</f>
        <v>0</v>
      </c>
      <c r="O9" s="4">
        <f>I9*((I4-M9)*(I4-M9))</f>
        <v>0</v>
      </c>
      <c r="P9" s="4">
        <f>J9*((J4-M9)*(J4-M9))</f>
        <v>1.3333333333333328</v>
      </c>
      <c r="Q9" s="4">
        <f>K9*((K4-M9)*(K4-M9))</f>
        <v>0.22222222222222243</v>
      </c>
      <c r="R9" s="4">
        <f>L9*((L4-M9)*(L4-M9))</f>
        <v>1.7777777777777781</v>
      </c>
      <c r="S9" s="2">
        <f>N9/AA4</f>
        <v>0</v>
      </c>
      <c r="T9" s="2">
        <f>O9/AA4</f>
        <v>0</v>
      </c>
      <c r="U9" s="2">
        <f>P9/AA4</f>
        <v>0.22222222222222213</v>
      </c>
      <c r="V9" s="2">
        <f>Q9/AA4</f>
        <v>3.703703703703707E-2</v>
      </c>
      <c r="W9" s="2">
        <f>R9/AA4</f>
        <v>0.29629629629629634</v>
      </c>
      <c r="X9" s="2">
        <f t="shared" si="1"/>
        <v>0.55555555555555558</v>
      </c>
      <c r="Y9" s="9">
        <f t="shared" si="2"/>
        <v>0.7453559924999299</v>
      </c>
      <c r="Z9" s="5" t="s">
        <v>20</v>
      </c>
      <c r="AA9" s="6">
        <v>7</v>
      </c>
    </row>
    <row r="10" spans="1:27">
      <c r="A10" s="11" t="s">
        <v>21</v>
      </c>
      <c r="B10" s="7"/>
      <c r="C10" s="7"/>
      <c r="D10" s="7"/>
      <c r="E10" s="7">
        <v>4</v>
      </c>
      <c r="F10" s="7">
        <v>2</v>
      </c>
      <c r="G10" s="8">
        <f t="shared" si="3"/>
        <v>6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4</v>
      </c>
      <c r="L10" s="1">
        <f t="shared" si="0"/>
        <v>2</v>
      </c>
      <c r="M10" s="9">
        <f>(H4*H10+I4*I10+J4*J10+K4*K10+L4*L10)/G10</f>
        <v>4.333333333333333</v>
      </c>
      <c r="N10" s="4">
        <f>H10*((H4-M10)*(H4-M10))</f>
        <v>0</v>
      </c>
      <c r="O10" s="4">
        <f>I10*((I4-M10)*(I4-M10))</f>
        <v>0</v>
      </c>
      <c r="P10" s="4">
        <f>J10*((J4-M10)*(J4-M10))</f>
        <v>0</v>
      </c>
      <c r="Q10" s="4">
        <f>K10*((K4-M10)*(K4-M10))</f>
        <v>0.44444444444444364</v>
      </c>
      <c r="R10" s="4">
        <f>L10*((L4-M10)*(L4-M10))</f>
        <v>0.88888888888888973</v>
      </c>
      <c r="S10" s="2">
        <f>N10/AA4</f>
        <v>0</v>
      </c>
      <c r="T10" s="2">
        <f>O10/AA4</f>
        <v>0</v>
      </c>
      <c r="U10" s="2">
        <f>P10/AA4</f>
        <v>0</v>
      </c>
      <c r="V10" s="2">
        <f>Q10/AA4</f>
        <v>7.4074074074073945E-2</v>
      </c>
      <c r="W10" s="2">
        <f>R10/AA4</f>
        <v>0.14814814814814828</v>
      </c>
      <c r="X10" s="2">
        <f t="shared" si="1"/>
        <v>0.22222222222222221</v>
      </c>
      <c r="Y10" s="9">
        <f t="shared" si="2"/>
        <v>0.47140452079103168</v>
      </c>
      <c r="Z10" s="5" t="s">
        <v>22</v>
      </c>
      <c r="AA10" s="6">
        <v>0</v>
      </c>
    </row>
    <row r="11" spans="1:27">
      <c r="A11" s="1" t="s">
        <v>23</v>
      </c>
      <c r="B11" s="7"/>
      <c r="C11" s="7"/>
      <c r="D11" s="7">
        <v>2</v>
      </c>
      <c r="E11" s="7">
        <v>1</v>
      </c>
      <c r="F11" s="7">
        <v>3</v>
      </c>
      <c r="G11" s="8">
        <f t="shared" si="3"/>
        <v>6</v>
      </c>
      <c r="H11" s="1">
        <f t="shared" si="0"/>
        <v>0</v>
      </c>
      <c r="I11" s="1">
        <f t="shared" si="0"/>
        <v>0</v>
      </c>
      <c r="J11" s="1">
        <f t="shared" si="0"/>
        <v>2</v>
      </c>
      <c r="K11" s="1">
        <f t="shared" si="0"/>
        <v>1</v>
      </c>
      <c r="L11" s="1">
        <f t="shared" si="0"/>
        <v>3</v>
      </c>
      <c r="M11" s="9">
        <f>(H4*H11+I4*I11+J4*J11+K4*K11+L4*L11)/G11</f>
        <v>4.166666666666667</v>
      </c>
      <c r="N11" s="4">
        <f>H11*((H4-M11)*(H4-M11))</f>
        <v>0</v>
      </c>
      <c r="O11" s="4">
        <f>I11*((I4-M11)*(I4-M11))</f>
        <v>0</v>
      </c>
      <c r="P11" s="4">
        <f>J11*((J4-M11)*(J4-M11))</f>
        <v>2.7222222222222237</v>
      </c>
      <c r="Q11" s="4">
        <f>K11*((K4-M11)*(K4-M11))</f>
        <v>2.7777777777777877E-2</v>
      </c>
      <c r="R11" s="4">
        <f>L11*((L4-M11)*(L4-M11))</f>
        <v>2.0833333333333321</v>
      </c>
      <c r="S11" s="2">
        <f>N11/AA4</f>
        <v>0</v>
      </c>
      <c r="T11" s="2">
        <f>O11/AA4</f>
        <v>0</v>
      </c>
      <c r="U11" s="2">
        <f>P11/AA4</f>
        <v>0.45370370370370394</v>
      </c>
      <c r="V11" s="2">
        <f>Q11/AA4</f>
        <v>4.6296296296296459E-3</v>
      </c>
      <c r="W11" s="2">
        <f>R11/AA4</f>
        <v>0.34722222222222204</v>
      </c>
      <c r="X11" s="2">
        <f t="shared" si="1"/>
        <v>0.80555555555555558</v>
      </c>
      <c r="Y11" s="9">
        <f t="shared" si="2"/>
        <v>0.89752746785575066</v>
      </c>
      <c r="Z11" s="5" t="s">
        <v>24</v>
      </c>
      <c r="AA11" s="6">
        <f>(AA9*100)/AA8</f>
        <v>38.888888888888886</v>
      </c>
    </row>
    <row r="12" spans="1:27">
      <c r="A12" s="11" t="s">
        <v>25</v>
      </c>
      <c r="B12" s="7"/>
      <c r="C12" s="7"/>
      <c r="D12" s="7"/>
      <c r="E12" s="7">
        <v>1</v>
      </c>
      <c r="F12" s="7">
        <v>5</v>
      </c>
      <c r="G12" s="8">
        <f>B12+C12+D12+E12+F12</f>
        <v>6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1</v>
      </c>
      <c r="L12" s="1">
        <f t="shared" si="0"/>
        <v>5</v>
      </c>
      <c r="M12" s="9">
        <f>(H4*H12+I4*I12+J4*J12+K4*K12+L4*L12)/G12</f>
        <v>4.833333333333333</v>
      </c>
      <c r="N12" s="4">
        <f>H12*((H4-M12)*(H4-M12))</f>
        <v>0</v>
      </c>
      <c r="O12" s="4">
        <f>I12*((I4-M12)*(I4-M12))</f>
        <v>0</v>
      </c>
      <c r="P12" s="4">
        <f>J12*((J4-M12)*(J4-M12))</f>
        <v>0</v>
      </c>
      <c r="Q12" s="4">
        <f>K12*((K4-M12)*(K4-M12))</f>
        <v>0.69444444444444398</v>
      </c>
      <c r="R12" s="4">
        <f>L12*((L4-M12)*(L4-M12))</f>
        <v>0.13888888888888939</v>
      </c>
      <c r="S12" s="2">
        <f>N12/AA4</f>
        <v>0</v>
      </c>
      <c r="T12" s="2">
        <f>O12/AA4</f>
        <v>0</v>
      </c>
      <c r="U12" s="2">
        <f>P12/AA4</f>
        <v>0</v>
      </c>
      <c r="V12" s="2">
        <f>Q12/AA4</f>
        <v>0.11574074074074066</v>
      </c>
      <c r="W12" s="2">
        <f>R12/AA4</f>
        <v>2.3148148148148234E-2</v>
      </c>
      <c r="X12" s="2">
        <f t="shared" si="1"/>
        <v>0.1388888888888889</v>
      </c>
      <c r="Y12" s="9">
        <f t="shared" si="2"/>
        <v>0.37267799624996495</v>
      </c>
      <c r="AA12" s="13"/>
    </row>
    <row r="13" spans="1:27">
      <c r="A13" s="1" t="s">
        <v>26</v>
      </c>
      <c r="B13" s="7"/>
      <c r="C13" s="7"/>
      <c r="D13" s="7"/>
      <c r="E13" s="7">
        <v>3</v>
      </c>
      <c r="F13" s="7">
        <v>3</v>
      </c>
      <c r="G13" s="8">
        <f t="shared" si="3"/>
        <v>6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3</v>
      </c>
      <c r="L13" s="1">
        <f t="shared" si="0"/>
        <v>3</v>
      </c>
      <c r="M13" s="9">
        <f>(H4*H13+I4*I13+J4*J13+K4*K13+L4*L13)/G13</f>
        <v>4.5</v>
      </c>
      <c r="N13" s="4">
        <f>H13*((H4-M13)*(H4-M13))</f>
        <v>0</v>
      </c>
      <c r="O13" s="4">
        <f>I13*((I4-M13)*(I4-M13))</f>
        <v>0</v>
      </c>
      <c r="P13" s="4">
        <f>J13*((J4-M13)*(J4-M13))</f>
        <v>0</v>
      </c>
      <c r="Q13" s="4">
        <f>K13*((K4-M13)*(K4-M13))</f>
        <v>0.75</v>
      </c>
      <c r="R13" s="4">
        <f>L13*((L4-M13)*(L4-M13))</f>
        <v>0.75</v>
      </c>
      <c r="S13" s="2">
        <f>N13/AA4</f>
        <v>0</v>
      </c>
      <c r="T13" s="2">
        <f>O13/AA4</f>
        <v>0</v>
      </c>
      <c r="U13" s="2">
        <f>P13/AA4</f>
        <v>0</v>
      </c>
      <c r="V13" s="2">
        <f>Q13/AA4</f>
        <v>0.125</v>
      </c>
      <c r="W13" s="2">
        <f>R13/AA4</f>
        <v>0.125</v>
      </c>
      <c r="X13" s="2">
        <f t="shared" si="1"/>
        <v>0.25</v>
      </c>
      <c r="Y13" s="9">
        <f t="shared" si="2"/>
        <v>0.5</v>
      </c>
      <c r="AA13" s="13"/>
    </row>
    <row r="14" spans="1:27">
      <c r="A14" s="11" t="s">
        <v>27</v>
      </c>
      <c r="B14" s="7"/>
      <c r="C14" s="7"/>
      <c r="D14" s="7"/>
      <c r="E14" s="7">
        <v>3</v>
      </c>
      <c r="F14" s="7">
        <v>3</v>
      </c>
      <c r="G14" s="8">
        <f t="shared" si="3"/>
        <v>6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3</v>
      </c>
      <c r="L14" s="1">
        <f t="shared" si="0"/>
        <v>3</v>
      </c>
      <c r="M14" s="9">
        <f>(H4*H14+I4*I14+J4*J14+K4*K14+L4*L14)/G14</f>
        <v>4.5</v>
      </c>
      <c r="N14" s="4">
        <f>H14*((H4-M14)*(H4-M14))</f>
        <v>0</v>
      </c>
      <c r="O14" s="4">
        <f>I14*((I4-M14)*(I4-M14))</f>
        <v>0</v>
      </c>
      <c r="P14" s="4">
        <f>J14*((J4-M14)*(J4-M14))</f>
        <v>0</v>
      </c>
      <c r="Q14" s="4">
        <f>K14*((K4-M14)*(K4-M14))</f>
        <v>0.75</v>
      </c>
      <c r="R14" s="4">
        <f>L14*((L4-M14)*(L4-M14))</f>
        <v>0.75</v>
      </c>
      <c r="S14" s="2">
        <f>N14/AA4</f>
        <v>0</v>
      </c>
      <c r="T14" s="2">
        <f>O14/AA4</f>
        <v>0</v>
      </c>
      <c r="U14" s="2">
        <f>P14/AA4</f>
        <v>0</v>
      </c>
      <c r="V14" s="2">
        <f>Q14/AA4</f>
        <v>0.125</v>
      </c>
      <c r="W14" s="2">
        <f>R14/AA4</f>
        <v>0.125</v>
      </c>
      <c r="X14" s="2">
        <f t="shared" si="1"/>
        <v>0.25</v>
      </c>
      <c r="Y14" s="9">
        <f t="shared" si="2"/>
        <v>0.5</v>
      </c>
      <c r="AA14" s="13"/>
    </row>
    <row r="15" spans="1:27">
      <c r="A15" s="1" t="s">
        <v>28</v>
      </c>
      <c r="B15" s="7"/>
      <c r="C15" s="7"/>
      <c r="D15" s="7"/>
      <c r="E15" s="7">
        <v>4</v>
      </c>
      <c r="F15" s="7">
        <v>2</v>
      </c>
      <c r="G15" s="8">
        <f t="shared" si="3"/>
        <v>6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4</v>
      </c>
      <c r="L15" s="1">
        <f t="shared" si="0"/>
        <v>2</v>
      </c>
      <c r="M15" s="9">
        <f>(H4*H15+I4*I15+J4*J15+K4*K15+L4*L15)/G15</f>
        <v>4.333333333333333</v>
      </c>
      <c r="N15" s="4">
        <f>H15*((H4-M15)*(H4-M15))</f>
        <v>0</v>
      </c>
      <c r="O15" s="4">
        <f>I15*((I4-M15)*(I4-M15))</f>
        <v>0</v>
      </c>
      <c r="P15" s="4">
        <f>J15*((J4-M15)*(J4-M15))</f>
        <v>0</v>
      </c>
      <c r="Q15" s="4">
        <f>K15*((K4-M15)*(K4-M15))</f>
        <v>0.44444444444444364</v>
      </c>
      <c r="R15" s="4">
        <f>L15*((L4-M15)*(L4-M15))</f>
        <v>0.88888888888888973</v>
      </c>
      <c r="S15" s="2">
        <f>N15/AA4</f>
        <v>0</v>
      </c>
      <c r="T15" s="2">
        <f>O15/AA4</f>
        <v>0</v>
      </c>
      <c r="U15" s="2">
        <f>P15/AA4</f>
        <v>0</v>
      </c>
      <c r="V15" s="2">
        <f>Q15/AA4</f>
        <v>7.4074074074073945E-2</v>
      </c>
      <c r="W15" s="2">
        <f>R15/AA4</f>
        <v>0.14814814814814828</v>
      </c>
      <c r="X15" s="2">
        <f t="shared" si="1"/>
        <v>0.22222222222222221</v>
      </c>
      <c r="Y15" s="9">
        <f t="shared" si="2"/>
        <v>0.47140452079103168</v>
      </c>
      <c r="AA15" s="13"/>
    </row>
    <row r="16" spans="1:27">
      <c r="M16" s="14"/>
      <c r="Y16" s="15"/>
    </row>
    <row r="26" spans="1:27">
      <c r="A26" s="16"/>
      <c r="AA26" s="1" t="s">
        <v>29</v>
      </c>
    </row>
    <row r="31" spans="1:27">
      <c r="A31" s="17"/>
      <c r="L31" s="2"/>
      <c r="Y31" s="1"/>
    </row>
    <row r="32" spans="1:27" ht="14">
      <c r="A32" s="18"/>
      <c r="L32" s="2"/>
      <c r="Y32" s="1"/>
    </row>
    <row r="33" spans="1:25" ht="14">
      <c r="A33" s="19"/>
      <c r="L33" s="2"/>
      <c r="Y33" s="1"/>
    </row>
    <row r="34" spans="1:25" ht="14">
      <c r="A34" s="19"/>
      <c r="L34" s="2"/>
      <c r="Y34" s="1"/>
    </row>
    <row r="35" spans="1:25" ht="14">
      <c r="A35" s="19"/>
      <c r="L35" s="2"/>
      <c r="Y35" s="1"/>
    </row>
    <row r="36" spans="1:25" ht="14">
      <c r="A36" s="19"/>
      <c r="L36" s="2"/>
      <c r="Y36" s="1"/>
    </row>
    <row r="37" spans="1:25" ht="14">
      <c r="A37" s="19"/>
    </row>
    <row r="38" spans="1:25" ht="14">
      <c r="A38" s="19"/>
    </row>
    <row r="39" spans="1:25" ht="14">
      <c r="A39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07A66-90DE-4B05-9BFA-E68136325728}">
  <dimension ref="A4:AA39"/>
  <sheetViews>
    <sheetView tabSelected="1" workbookViewId="0">
      <selection activeCell="A44" sqref="A44"/>
    </sheetView>
  </sheetViews>
  <sheetFormatPr baseColWidth="10" defaultRowHeight="13"/>
  <cols>
    <col min="1" max="1" width="57.453125" style="1" customWidth="1"/>
    <col min="2" max="2" width="2" style="1" bestFit="1" customWidth="1"/>
    <col min="3" max="6" width="2.7265625" style="1" bestFit="1" customWidth="1"/>
    <col min="7" max="7" width="4.7265625" style="1" bestFit="1" customWidth="1"/>
    <col min="8" max="11" width="1.81640625" style="1" hidden="1" customWidth="1"/>
    <col min="12" max="12" width="2.7265625" style="1" hidden="1" customWidth="1"/>
    <col min="13" max="13" width="9.453125" style="2" bestFit="1" customWidth="1"/>
    <col min="14" max="18" width="3.7265625" style="2" hidden="1" customWidth="1"/>
    <col min="19" max="23" width="3.1796875" style="2" hidden="1" customWidth="1"/>
    <col min="24" max="24" width="5.453125" style="2" hidden="1" customWidth="1"/>
    <col min="25" max="25" width="16.54296875" style="2" bestFit="1" customWidth="1"/>
    <col min="26" max="26" width="32.1796875" style="1" bestFit="1" customWidth="1"/>
    <col min="27" max="27" width="5.453125" style="1" customWidth="1"/>
    <col min="28" max="256" width="11.453125" style="1"/>
    <col min="257" max="257" width="57.453125" style="1" customWidth="1"/>
    <col min="258" max="258" width="2" style="1" bestFit="1" customWidth="1"/>
    <col min="259" max="262" width="2.7265625" style="1" bestFit="1" customWidth="1"/>
    <col min="263" max="263" width="4.7265625" style="1" bestFit="1" customWidth="1"/>
    <col min="264" max="268" width="0" style="1" hidden="1" customWidth="1"/>
    <col min="269" max="269" width="9.453125" style="1" bestFit="1" customWidth="1"/>
    <col min="270" max="280" width="0" style="1" hidden="1" customWidth="1"/>
    <col min="281" max="281" width="16.54296875" style="1" bestFit="1" customWidth="1"/>
    <col min="282" max="282" width="32.1796875" style="1" bestFit="1" customWidth="1"/>
    <col min="283" max="283" width="5.453125" style="1" customWidth="1"/>
    <col min="284" max="512" width="11.453125" style="1"/>
    <col min="513" max="513" width="57.453125" style="1" customWidth="1"/>
    <col min="514" max="514" width="2" style="1" bestFit="1" customWidth="1"/>
    <col min="515" max="518" width="2.7265625" style="1" bestFit="1" customWidth="1"/>
    <col min="519" max="519" width="4.7265625" style="1" bestFit="1" customWidth="1"/>
    <col min="520" max="524" width="0" style="1" hidden="1" customWidth="1"/>
    <col min="525" max="525" width="9.453125" style="1" bestFit="1" customWidth="1"/>
    <col min="526" max="536" width="0" style="1" hidden="1" customWidth="1"/>
    <col min="537" max="537" width="16.54296875" style="1" bestFit="1" customWidth="1"/>
    <col min="538" max="538" width="32.1796875" style="1" bestFit="1" customWidth="1"/>
    <col min="539" max="539" width="5.453125" style="1" customWidth="1"/>
    <col min="540" max="768" width="11.453125" style="1"/>
    <col min="769" max="769" width="57.453125" style="1" customWidth="1"/>
    <col min="770" max="770" width="2" style="1" bestFit="1" customWidth="1"/>
    <col min="771" max="774" width="2.7265625" style="1" bestFit="1" customWidth="1"/>
    <col min="775" max="775" width="4.7265625" style="1" bestFit="1" customWidth="1"/>
    <col min="776" max="780" width="0" style="1" hidden="1" customWidth="1"/>
    <col min="781" max="781" width="9.453125" style="1" bestFit="1" customWidth="1"/>
    <col min="782" max="792" width="0" style="1" hidden="1" customWidth="1"/>
    <col min="793" max="793" width="16.54296875" style="1" bestFit="1" customWidth="1"/>
    <col min="794" max="794" width="32.1796875" style="1" bestFit="1" customWidth="1"/>
    <col min="795" max="795" width="5.453125" style="1" customWidth="1"/>
    <col min="796" max="1024" width="11.453125" style="1"/>
    <col min="1025" max="1025" width="57.453125" style="1" customWidth="1"/>
    <col min="1026" max="1026" width="2" style="1" bestFit="1" customWidth="1"/>
    <col min="1027" max="1030" width="2.7265625" style="1" bestFit="1" customWidth="1"/>
    <col min="1031" max="1031" width="4.7265625" style="1" bestFit="1" customWidth="1"/>
    <col min="1032" max="1036" width="0" style="1" hidden="1" customWidth="1"/>
    <col min="1037" max="1037" width="9.453125" style="1" bestFit="1" customWidth="1"/>
    <col min="1038" max="1048" width="0" style="1" hidden="1" customWidth="1"/>
    <col min="1049" max="1049" width="16.54296875" style="1" bestFit="1" customWidth="1"/>
    <col min="1050" max="1050" width="32.1796875" style="1" bestFit="1" customWidth="1"/>
    <col min="1051" max="1051" width="5.453125" style="1" customWidth="1"/>
    <col min="1052" max="1280" width="11.453125" style="1"/>
    <col min="1281" max="1281" width="57.453125" style="1" customWidth="1"/>
    <col min="1282" max="1282" width="2" style="1" bestFit="1" customWidth="1"/>
    <col min="1283" max="1286" width="2.7265625" style="1" bestFit="1" customWidth="1"/>
    <col min="1287" max="1287" width="4.7265625" style="1" bestFit="1" customWidth="1"/>
    <col min="1288" max="1292" width="0" style="1" hidden="1" customWidth="1"/>
    <col min="1293" max="1293" width="9.453125" style="1" bestFit="1" customWidth="1"/>
    <col min="1294" max="1304" width="0" style="1" hidden="1" customWidth="1"/>
    <col min="1305" max="1305" width="16.54296875" style="1" bestFit="1" customWidth="1"/>
    <col min="1306" max="1306" width="32.1796875" style="1" bestFit="1" customWidth="1"/>
    <col min="1307" max="1307" width="5.453125" style="1" customWidth="1"/>
    <col min="1308" max="1536" width="11.453125" style="1"/>
    <col min="1537" max="1537" width="57.453125" style="1" customWidth="1"/>
    <col min="1538" max="1538" width="2" style="1" bestFit="1" customWidth="1"/>
    <col min="1539" max="1542" width="2.7265625" style="1" bestFit="1" customWidth="1"/>
    <col min="1543" max="1543" width="4.7265625" style="1" bestFit="1" customWidth="1"/>
    <col min="1544" max="1548" width="0" style="1" hidden="1" customWidth="1"/>
    <col min="1549" max="1549" width="9.453125" style="1" bestFit="1" customWidth="1"/>
    <col min="1550" max="1560" width="0" style="1" hidden="1" customWidth="1"/>
    <col min="1561" max="1561" width="16.54296875" style="1" bestFit="1" customWidth="1"/>
    <col min="1562" max="1562" width="32.1796875" style="1" bestFit="1" customWidth="1"/>
    <col min="1563" max="1563" width="5.453125" style="1" customWidth="1"/>
    <col min="1564" max="1792" width="11.453125" style="1"/>
    <col min="1793" max="1793" width="57.453125" style="1" customWidth="1"/>
    <col min="1794" max="1794" width="2" style="1" bestFit="1" customWidth="1"/>
    <col min="1795" max="1798" width="2.7265625" style="1" bestFit="1" customWidth="1"/>
    <col min="1799" max="1799" width="4.7265625" style="1" bestFit="1" customWidth="1"/>
    <col min="1800" max="1804" width="0" style="1" hidden="1" customWidth="1"/>
    <col min="1805" max="1805" width="9.453125" style="1" bestFit="1" customWidth="1"/>
    <col min="1806" max="1816" width="0" style="1" hidden="1" customWidth="1"/>
    <col min="1817" max="1817" width="16.54296875" style="1" bestFit="1" customWidth="1"/>
    <col min="1818" max="1818" width="32.1796875" style="1" bestFit="1" customWidth="1"/>
    <col min="1819" max="1819" width="5.453125" style="1" customWidth="1"/>
    <col min="1820" max="2048" width="11.453125" style="1"/>
    <col min="2049" max="2049" width="57.453125" style="1" customWidth="1"/>
    <col min="2050" max="2050" width="2" style="1" bestFit="1" customWidth="1"/>
    <col min="2051" max="2054" width="2.7265625" style="1" bestFit="1" customWidth="1"/>
    <col min="2055" max="2055" width="4.7265625" style="1" bestFit="1" customWidth="1"/>
    <col min="2056" max="2060" width="0" style="1" hidden="1" customWidth="1"/>
    <col min="2061" max="2061" width="9.453125" style="1" bestFit="1" customWidth="1"/>
    <col min="2062" max="2072" width="0" style="1" hidden="1" customWidth="1"/>
    <col min="2073" max="2073" width="16.54296875" style="1" bestFit="1" customWidth="1"/>
    <col min="2074" max="2074" width="32.1796875" style="1" bestFit="1" customWidth="1"/>
    <col min="2075" max="2075" width="5.453125" style="1" customWidth="1"/>
    <col min="2076" max="2304" width="11.453125" style="1"/>
    <col min="2305" max="2305" width="57.453125" style="1" customWidth="1"/>
    <col min="2306" max="2306" width="2" style="1" bestFit="1" customWidth="1"/>
    <col min="2307" max="2310" width="2.7265625" style="1" bestFit="1" customWidth="1"/>
    <col min="2311" max="2311" width="4.7265625" style="1" bestFit="1" customWidth="1"/>
    <col min="2312" max="2316" width="0" style="1" hidden="1" customWidth="1"/>
    <col min="2317" max="2317" width="9.453125" style="1" bestFit="1" customWidth="1"/>
    <col min="2318" max="2328" width="0" style="1" hidden="1" customWidth="1"/>
    <col min="2329" max="2329" width="16.54296875" style="1" bestFit="1" customWidth="1"/>
    <col min="2330" max="2330" width="32.1796875" style="1" bestFit="1" customWidth="1"/>
    <col min="2331" max="2331" width="5.453125" style="1" customWidth="1"/>
    <col min="2332" max="2560" width="11.453125" style="1"/>
    <col min="2561" max="2561" width="57.453125" style="1" customWidth="1"/>
    <col min="2562" max="2562" width="2" style="1" bestFit="1" customWidth="1"/>
    <col min="2563" max="2566" width="2.7265625" style="1" bestFit="1" customWidth="1"/>
    <col min="2567" max="2567" width="4.7265625" style="1" bestFit="1" customWidth="1"/>
    <col min="2568" max="2572" width="0" style="1" hidden="1" customWidth="1"/>
    <col min="2573" max="2573" width="9.453125" style="1" bestFit="1" customWidth="1"/>
    <col min="2574" max="2584" width="0" style="1" hidden="1" customWidth="1"/>
    <col min="2585" max="2585" width="16.54296875" style="1" bestFit="1" customWidth="1"/>
    <col min="2586" max="2586" width="32.1796875" style="1" bestFit="1" customWidth="1"/>
    <col min="2587" max="2587" width="5.453125" style="1" customWidth="1"/>
    <col min="2588" max="2816" width="11.453125" style="1"/>
    <col min="2817" max="2817" width="57.453125" style="1" customWidth="1"/>
    <col min="2818" max="2818" width="2" style="1" bestFit="1" customWidth="1"/>
    <col min="2819" max="2822" width="2.7265625" style="1" bestFit="1" customWidth="1"/>
    <col min="2823" max="2823" width="4.7265625" style="1" bestFit="1" customWidth="1"/>
    <col min="2824" max="2828" width="0" style="1" hidden="1" customWidth="1"/>
    <col min="2829" max="2829" width="9.453125" style="1" bestFit="1" customWidth="1"/>
    <col min="2830" max="2840" width="0" style="1" hidden="1" customWidth="1"/>
    <col min="2841" max="2841" width="16.54296875" style="1" bestFit="1" customWidth="1"/>
    <col min="2842" max="2842" width="32.1796875" style="1" bestFit="1" customWidth="1"/>
    <col min="2843" max="2843" width="5.453125" style="1" customWidth="1"/>
    <col min="2844" max="3072" width="11.453125" style="1"/>
    <col min="3073" max="3073" width="57.453125" style="1" customWidth="1"/>
    <col min="3074" max="3074" width="2" style="1" bestFit="1" customWidth="1"/>
    <col min="3075" max="3078" width="2.7265625" style="1" bestFit="1" customWidth="1"/>
    <col min="3079" max="3079" width="4.7265625" style="1" bestFit="1" customWidth="1"/>
    <col min="3080" max="3084" width="0" style="1" hidden="1" customWidth="1"/>
    <col min="3085" max="3085" width="9.453125" style="1" bestFit="1" customWidth="1"/>
    <col min="3086" max="3096" width="0" style="1" hidden="1" customWidth="1"/>
    <col min="3097" max="3097" width="16.54296875" style="1" bestFit="1" customWidth="1"/>
    <col min="3098" max="3098" width="32.1796875" style="1" bestFit="1" customWidth="1"/>
    <col min="3099" max="3099" width="5.453125" style="1" customWidth="1"/>
    <col min="3100" max="3328" width="11.453125" style="1"/>
    <col min="3329" max="3329" width="57.453125" style="1" customWidth="1"/>
    <col min="3330" max="3330" width="2" style="1" bestFit="1" customWidth="1"/>
    <col min="3331" max="3334" width="2.7265625" style="1" bestFit="1" customWidth="1"/>
    <col min="3335" max="3335" width="4.7265625" style="1" bestFit="1" customWidth="1"/>
    <col min="3336" max="3340" width="0" style="1" hidden="1" customWidth="1"/>
    <col min="3341" max="3341" width="9.453125" style="1" bestFit="1" customWidth="1"/>
    <col min="3342" max="3352" width="0" style="1" hidden="1" customWidth="1"/>
    <col min="3353" max="3353" width="16.54296875" style="1" bestFit="1" customWidth="1"/>
    <col min="3354" max="3354" width="32.1796875" style="1" bestFit="1" customWidth="1"/>
    <col min="3355" max="3355" width="5.453125" style="1" customWidth="1"/>
    <col min="3356" max="3584" width="11.453125" style="1"/>
    <col min="3585" max="3585" width="57.453125" style="1" customWidth="1"/>
    <col min="3586" max="3586" width="2" style="1" bestFit="1" customWidth="1"/>
    <col min="3587" max="3590" width="2.7265625" style="1" bestFit="1" customWidth="1"/>
    <col min="3591" max="3591" width="4.7265625" style="1" bestFit="1" customWidth="1"/>
    <col min="3592" max="3596" width="0" style="1" hidden="1" customWidth="1"/>
    <col min="3597" max="3597" width="9.453125" style="1" bestFit="1" customWidth="1"/>
    <col min="3598" max="3608" width="0" style="1" hidden="1" customWidth="1"/>
    <col min="3609" max="3609" width="16.54296875" style="1" bestFit="1" customWidth="1"/>
    <col min="3610" max="3610" width="32.1796875" style="1" bestFit="1" customWidth="1"/>
    <col min="3611" max="3611" width="5.453125" style="1" customWidth="1"/>
    <col min="3612" max="3840" width="11.453125" style="1"/>
    <col min="3841" max="3841" width="57.453125" style="1" customWidth="1"/>
    <col min="3842" max="3842" width="2" style="1" bestFit="1" customWidth="1"/>
    <col min="3843" max="3846" width="2.7265625" style="1" bestFit="1" customWidth="1"/>
    <col min="3847" max="3847" width="4.7265625" style="1" bestFit="1" customWidth="1"/>
    <col min="3848" max="3852" width="0" style="1" hidden="1" customWidth="1"/>
    <col min="3853" max="3853" width="9.453125" style="1" bestFit="1" customWidth="1"/>
    <col min="3854" max="3864" width="0" style="1" hidden="1" customWidth="1"/>
    <col min="3865" max="3865" width="16.54296875" style="1" bestFit="1" customWidth="1"/>
    <col min="3866" max="3866" width="32.1796875" style="1" bestFit="1" customWidth="1"/>
    <col min="3867" max="3867" width="5.453125" style="1" customWidth="1"/>
    <col min="3868" max="4096" width="11.453125" style="1"/>
    <col min="4097" max="4097" width="57.453125" style="1" customWidth="1"/>
    <col min="4098" max="4098" width="2" style="1" bestFit="1" customWidth="1"/>
    <col min="4099" max="4102" width="2.7265625" style="1" bestFit="1" customWidth="1"/>
    <col min="4103" max="4103" width="4.7265625" style="1" bestFit="1" customWidth="1"/>
    <col min="4104" max="4108" width="0" style="1" hidden="1" customWidth="1"/>
    <col min="4109" max="4109" width="9.453125" style="1" bestFit="1" customWidth="1"/>
    <col min="4110" max="4120" width="0" style="1" hidden="1" customWidth="1"/>
    <col min="4121" max="4121" width="16.54296875" style="1" bestFit="1" customWidth="1"/>
    <col min="4122" max="4122" width="32.1796875" style="1" bestFit="1" customWidth="1"/>
    <col min="4123" max="4123" width="5.453125" style="1" customWidth="1"/>
    <col min="4124" max="4352" width="11.453125" style="1"/>
    <col min="4353" max="4353" width="57.453125" style="1" customWidth="1"/>
    <col min="4354" max="4354" width="2" style="1" bestFit="1" customWidth="1"/>
    <col min="4355" max="4358" width="2.7265625" style="1" bestFit="1" customWidth="1"/>
    <col min="4359" max="4359" width="4.7265625" style="1" bestFit="1" customWidth="1"/>
    <col min="4360" max="4364" width="0" style="1" hidden="1" customWidth="1"/>
    <col min="4365" max="4365" width="9.453125" style="1" bestFit="1" customWidth="1"/>
    <col min="4366" max="4376" width="0" style="1" hidden="1" customWidth="1"/>
    <col min="4377" max="4377" width="16.54296875" style="1" bestFit="1" customWidth="1"/>
    <col min="4378" max="4378" width="32.1796875" style="1" bestFit="1" customWidth="1"/>
    <col min="4379" max="4379" width="5.453125" style="1" customWidth="1"/>
    <col min="4380" max="4608" width="11.453125" style="1"/>
    <col min="4609" max="4609" width="57.453125" style="1" customWidth="1"/>
    <col min="4610" max="4610" width="2" style="1" bestFit="1" customWidth="1"/>
    <col min="4611" max="4614" width="2.7265625" style="1" bestFit="1" customWidth="1"/>
    <col min="4615" max="4615" width="4.7265625" style="1" bestFit="1" customWidth="1"/>
    <col min="4616" max="4620" width="0" style="1" hidden="1" customWidth="1"/>
    <col min="4621" max="4621" width="9.453125" style="1" bestFit="1" customWidth="1"/>
    <col min="4622" max="4632" width="0" style="1" hidden="1" customWidth="1"/>
    <col min="4633" max="4633" width="16.54296875" style="1" bestFit="1" customWidth="1"/>
    <col min="4634" max="4634" width="32.1796875" style="1" bestFit="1" customWidth="1"/>
    <col min="4635" max="4635" width="5.453125" style="1" customWidth="1"/>
    <col min="4636" max="4864" width="11.453125" style="1"/>
    <col min="4865" max="4865" width="57.453125" style="1" customWidth="1"/>
    <col min="4866" max="4866" width="2" style="1" bestFit="1" customWidth="1"/>
    <col min="4867" max="4870" width="2.7265625" style="1" bestFit="1" customWidth="1"/>
    <col min="4871" max="4871" width="4.7265625" style="1" bestFit="1" customWidth="1"/>
    <col min="4872" max="4876" width="0" style="1" hidden="1" customWidth="1"/>
    <col min="4877" max="4877" width="9.453125" style="1" bestFit="1" customWidth="1"/>
    <col min="4878" max="4888" width="0" style="1" hidden="1" customWidth="1"/>
    <col min="4889" max="4889" width="16.54296875" style="1" bestFit="1" customWidth="1"/>
    <col min="4890" max="4890" width="32.1796875" style="1" bestFit="1" customWidth="1"/>
    <col min="4891" max="4891" width="5.453125" style="1" customWidth="1"/>
    <col min="4892" max="5120" width="11.453125" style="1"/>
    <col min="5121" max="5121" width="57.453125" style="1" customWidth="1"/>
    <col min="5122" max="5122" width="2" style="1" bestFit="1" customWidth="1"/>
    <col min="5123" max="5126" width="2.7265625" style="1" bestFit="1" customWidth="1"/>
    <col min="5127" max="5127" width="4.7265625" style="1" bestFit="1" customWidth="1"/>
    <col min="5128" max="5132" width="0" style="1" hidden="1" customWidth="1"/>
    <col min="5133" max="5133" width="9.453125" style="1" bestFit="1" customWidth="1"/>
    <col min="5134" max="5144" width="0" style="1" hidden="1" customWidth="1"/>
    <col min="5145" max="5145" width="16.54296875" style="1" bestFit="1" customWidth="1"/>
    <col min="5146" max="5146" width="32.1796875" style="1" bestFit="1" customWidth="1"/>
    <col min="5147" max="5147" width="5.453125" style="1" customWidth="1"/>
    <col min="5148" max="5376" width="11.453125" style="1"/>
    <col min="5377" max="5377" width="57.453125" style="1" customWidth="1"/>
    <col min="5378" max="5378" width="2" style="1" bestFit="1" customWidth="1"/>
    <col min="5379" max="5382" width="2.7265625" style="1" bestFit="1" customWidth="1"/>
    <col min="5383" max="5383" width="4.7265625" style="1" bestFit="1" customWidth="1"/>
    <col min="5384" max="5388" width="0" style="1" hidden="1" customWidth="1"/>
    <col min="5389" max="5389" width="9.453125" style="1" bestFit="1" customWidth="1"/>
    <col min="5390" max="5400" width="0" style="1" hidden="1" customWidth="1"/>
    <col min="5401" max="5401" width="16.54296875" style="1" bestFit="1" customWidth="1"/>
    <col min="5402" max="5402" width="32.1796875" style="1" bestFit="1" customWidth="1"/>
    <col min="5403" max="5403" width="5.453125" style="1" customWidth="1"/>
    <col min="5404" max="5632" width="11.453125" style="1"/>
    <col min="5633" max="5633" width="57.453125" style="1" customWidth="1"/>
    <col min="5634" max="5634" width="2" style="1" bestFit="1" customWidth="1"/>
    <col min="5635" max="5638" width="2.7265625" style="1" bestFit="1" customWidth="1"/>
    <col min="5639" max="5639" width="4.7265625" style="1" bestFit="1" customWidth="1"/>
    <col min="5640" max="5644" width="0" style="1" hidden="1" customWidth="1"/>
    <col min="5645" max="5645" width="9.453125" style="1" bestFit="1" customWidth="1"/>
    <col min="5646" max="5656" width="0" style="1" hidden="1" customWidth="1"/>
    <col min="5657" max="5657" width="16.54296875" style="1" bestFit="1" customWidth="1"/>
    <col min="5658" max="5658" width="32.1796875" style="1" bestFit="1" customWidth="1"/>
    <col min="5659" max="5659" width="5.453125" style="1" customWidth="1"/>
    <col min="5660" max="5888" width="11.453125" style="1"/>
    <col min="5889" max="5889" width="57.453125" style="1" customWidth="1"/>
    <col min="5890" max="5890" width="2" style="1" bestFit="1" customWidth="1"/>
    <col min="5891" max="5894" width="2.7265625" style="1" bestFit="1" customWidth="1"/>
    <col min="5895" max="5895" width="4.7265625" style="1" bestFit="1" customWidth="1"/>
    <col min="5896" max="5900" width="0" style="1" hidden="1" customWidth="1"/>
    <col min="5901" max="5901" width="9.453125" style="1" bestFit="1" customWidth="1"/>
    <col min="5902" max="5912" width="0" style="1" hidden="1" customWidth="1"/>
    <col min="5913" max="5913" width="16.54296875" style="1" bestFit="1" customWidth="1"/>
    <col min="5914" max="5914" width="32.1796875" style="1" bestFit="1" customWidth="1"/>
    <col min="5915" max="5915" width="5.453125" style="1" customWidth="1"/>
    <col min="5916" max="6144" width="11.453125" style="1"/>
    <col min="6145" max="6145" width="57.453125" style="1" customWidth="1"/>
    <col min="6146" max="6146" width="2" style="1" bestFit="1" customWidth="1"/>
    <col min="6147" max="6150" width="2.7265625" style="1" bestFit="1" customWidth="1"/>
    <col min="6151" max="6151" width="4.7265625" style="1" bestFit="1" customWidth="1"/>
    <col min="6152" max="6156" width="0" style="1" hidden="1" customWidth="1"/>
    <col min="6157" max="6157" width="9.453125" style="1" bestFit="1" customWidth="1"/>
    <col min="6158" max="6168" width="0" style="1" hidden="1" customWidth="1"/>
    <col min="6169" max="6169" width="16.54296875" style="1" bestFit="1" customWidth="1"/>
    <col min="6170" max="6170" width="32.1796875" style="1" bestFit="1" customWidth="1"/>
    <col min="6171" max="6171" width="5.453125" style="1" customWidth="1"/>
    <col min="6172" max="6400" width="11.453125" style="1"/>
    <col min="6401" max="6401" width="57.453125" style="1" customWidth="1"/>
    <col min="6402" max="6402" width="2" style="1" bestFit="1" customWidth="1"/>
    <col min="6403" max="6406" width="2.7265625" style="1" bestFit="1" customWidth="1"/>
    <col min="6407" max="6407" width="4.7265625" style="1" bestFit="1" customWidth="1"/>
    <col min="6408" max="6412" width="0" style="1" hidden="1" customWidth="1"/>
    <col min="6413" max="6413" width="9.453125" style="1" bestFit="1" customWidth="1"/>
    <col min="6414" max="6424" width="0" style="1" hidden="1" customWidth="1"/>
    <col min="6425" max="6425" width="16.54296875" style="1" bestFit="1" customWidth="1"/>
    <col min="6426" max="6426" width="32.1796875" style="1" bestFit="1" customWidth="1"/>
    <col min="6427" max="6427" width="5.453125" style="1" customWidth="1"/>
    <col min="6428" max="6656" width="11.453125" style="1"/>
    <col min="6657" max="6657" width="57.453125" style="1" customWidth="1"/>
    <col min="6658" max="6658" width="2" style="1" bestFit="1" customWidth="1"/>
    <col min="6659" max="6662" width="2.7265625" style="1" bestFit="1" customWidth="1"/>
    <col min="6663" max="6663" width="4.7265625" style="1" bestFit="1" customWidth="1"/>
    <col min="6664" max="6668" width="0" style="1" hidden="1" customWidth="1"/>
    <col min="6669" max="6669" width="9.453125" style="1" bestFit="1" customWidth="1"/>
    <col min="6670" max="6680" width="0" style="1" hidden="1" customWidth="1"/>
    <col min="6681" max="6681" width="16.54296875" style="1" bestFit="1" customWidth="1"/>
    <col min="6682" max="6682" width="32.1796875" style="1" bestFit="1" customWidth="1"/>
    <col min="6683" max="6683" width="5.453125" style="1" customWidth="1"/>
    <col min="6684" max="6912" width="11.453125" style="1"/>
    <col min="6913" max="6913" width="57.453125" style="1" customWidth="1"/>
    <col min="6914" max="6914" width="2" style="1" bestFit="1" customWidth="1"/>
    <col min="6915" max="6918" width="2.7265625" style="1" bestFit="1" customWidth="1"/>
    <col min="6919" max="6919" width="4.7265625" style="1" bestFit="1" customWidth="1"/>
    <col min="6920" max="6924" width="0" style="1" hidden="1" customWidth="1"/>
    <col min="6925" max="6925" width="9.453125" style="1" bestFit="1" customWidth="1"/>
    <col min="6926" max="6936" width="0" style="1" hidden="1" customWidth="1"/>
    <col min="6937" max="6937" width="16.54296875" style="1" bestFit="1" customWidth="1"/>
    <col min="6938" max="6938" width="32.1796875" style="1" bestFit="1" customWidth="1"/>
    <col min="6939" max="6939" width="5.453125" style="1" customWidth="1"/>
    <col min="6940" max="7168" width="11.453125" style="1"/>
    <col min="7169" max="7169" width="57.453125" style="1" customWidth="1"/>
    <col min="7170" max="7170" width="2" style="1" bestFit="1" customWidth="1"/>
    <col min="7171" max="7174" width="2.7265625" style="1" bestFit="1" customWidth="1"/>
    <col min="7175" max="7175" width="4.7265625" style="1" bestFit="1" customWidth="1"/>
    <col min="7176" max="7180" width="0" style="1" hidden="1" customWidth="1"/>
    <col min="7181" max="7181" width="9.453125" style="1" bestFit="1" customWidth="1"/>
    <col min="7182" max="7192" width="0" style="1" hidden="1" customWidth="1"/>
    <col min="7193" max="7193" width="16.54296875" style="1" bestFit="1" customWidth="1"/>
    <col min="7194" max="7194" width="32.1796875" style="1" bestFit="1" customWidth="1"/>
    <col min="7195" max="7195" width="5.453125" style="1" customWidth="1"/>
    <col min="7196" max="7424" width="11.453125" style="1"/>
    <col min="7425" max="7425" width="57.453125" style="1" customWidth="1"/>
    <col min="7426" max="7426" width="2" style="1" bestFit="1" customWidth="1"/>
    <col min="7427" max="7430" width="2.7265625" style="1" bestFit="1" customWidth="1"/>
    <col min="7431" max="7431" width="4.7265625" style="1" bestFit="1" customWidth="1"/>
    <col min="7432" max="7436" width="0" style="1" hidden="1" customWidth="1"/>
    <col min="7437" max="7437" width="9.453125" style="1" bestFit="1" customWidth="1"/>
    <col min="7438" max="7448" width="0" style="1" hidden="1" customWidth="1"/>
    <col min="7449" max="7449" width="16.54296875" style="1" bestFit="1" customWidth="1"/>
    <col min="7450" max="7450" width="32.1796875" style="1" bestFit="1" customWidth="1"/>
    <col min="7451" max="7451" width="5.453125" style="1" customWidth="1"/>
    <col min="7452" max="7680" width="11.453125" style="1"/>
    <col min="7681" max="7681" width="57.453125" style="1" customWidth="1"/>
    <col min="7682" max="7682" width="2" style="1" bestFit="1" customWidth="1"/>
    <col min="7683" max="7686" width="2.7265625" style="1" bestFit="1" customWidth="1"/>
    <col min="7687" max="7687" width="4.7265625" style="1" bestFit="1" customWidth="1"/>
    <col min="7688" max="7692" width="0" style="1" hidden="1" customWidth="1"/>
    <col min="7693" max="7693" width="9.453125" style="1" bestFit="1" customWidth="1"/>
    <col min="7694" max="7704" width="0" style="1" hidden="1" customWidth="1"/>
    <col min="7705" max="7705" width="16.54296875" style="1" bestFit="1" customWidth="1"/>
    <col min="7706" max="7706" width="32.1796875" style="1" bestFit="1" customWidth="1"/>
    <col min="7707" max="7707" width="5.453125" style="1" customWidth="1"/>
    <col min="7708" max="7936" width="11.453125" style="1"/>
    <col min="7937" max="7937" width="57.453125" style="1" customWidth="1"/>
    <col min="7938" max="7938" width="2" style="1" bestFit="1" customWidth="1"/>
    <col min="7939" max="7942" width="2.7265625" style="1" bestFit="1" customWidth="1"/>
    <col min="7943" max="7943" width="4.7265625" style="1" bestFit="1" customWidth="1"/>
    <col min="7944" max="7948" width="0" style="1" hidden="1" customWidth="1"/>
    <col min="7949" max="7949" width="9.453125" style="1" bestFit="1" customWidth="1"/>
    <col min="7950" max="7960" width="0" style="1" hidden="1" customWidth="1"/>
    <col min="7961" max="7961" width="16.54296875" style="1" bestFit="1" customWidth="1"/>
    <col min="7962" max="7962" width="32.1796875" style="1" bestFit="1" customWidth="1"/>
    <col min="7963" max="7963" width="5.453125" style="1" customWidth="1"/>
    <col min="7964" max="8192" width="11.453125" style="1"/>
    <col min="8193" max="8193" width="57.453125" style="1" customWidth="1"/>
    <col min="8194" max="8194" width="2" style="1" bestFit="1" customWidth="1"/>
    <col min="8195" max="8198" width="2.7265625" style="1" bestFit="1" customWidth="1"/>
    <col min="8199" max="8199" width="4.7265625" style="1" bestFit="1" customWidth="1"/>
    <col min="8200" max="8204" width="0" style="1" hidden="1" customWidth="1"/>
    <col min="8205" max="8205" width="9.453125" style="1" bestFit="1" customWidth="1"/>
    <col min="8206" max="8216" width="0" style="1" hidden="1" customWidth="1"/>
    <col min="8217" max="8217" width="16.54296875" style="1" bestFit="1" customWidth="1"/>
    <col min="8218" max="8218" width="32.1796875" style="1" bestFit="1" customWidth="1"/>
    <col min="8219" max="8219" width="5.453125" style="1" customWidth="1"/>
    <col min="8220" max="8448" width="11.453125" style="1"/>
    <col min="8449" max="8449" width="57.453125" style="1" customWidth="1"/>
    <col min="8450" max="8450" width="2" style="1" bestFit="1" customWidth="1"/>
    <col min="8451" max="8454" width="2.7265625" style="1" bestFit="1" customWidth="1"/>
    <col min="8455" max="8455" width="4.7265625" style="1" bestFit="1" customWidth="1"/>
    <col min="8456" max="8460" width="0" style="1" hidden="1" customWidth="1"/>
    <col min="8461" max="8461" width="9.453125" style="1" bestFit="1" customWidth="1"/>
    <col min="8462" max="8472" width="0" style="1" hidden="1" customWidth="1"/>
    <col min="8473" max="8473" width="16.54296875" style="1" bestFit="1" customWidth="1"/>
    <col min="8474" max="8474" width="32.1796875" style="1" bestFit="1" customWidth="1"/>
    <col min="8475" max="8475" width="5.453125" style="1" customWidth="1"/>
    <col min="8476" max="8704" width="11.453125" style="1"/>
    <col min="8705" max="8705" width="57.453125" style="1" customWidth="1"/>
    <col min="8706" max="8706" width="2" style="1" bestFit="1" customWidth="1"/>
    <col min="8707" max="8710" width="2.7265625" style="1" bestFit="1" customWidth="1"/>
    <col min="8711" max="8711" width="4.7265625" style="1" bestFit="1" customWidth="1"/>
    <col min="8712" max="8716" width="0" style="1" hidden="1" customWidth="1"/>
    <col min="8717" max="8717" width="9.453125" style="1" bestFit="1" customWidth="1"/>
    <col min="8718" max="8728" width="0" style="1" hidden="1" customWidth="1"/>
    <col min="8729" max="8729" width="16.54296875" style="1" bestFit="1" customWidth="1"/>
    <col min="8730" max="8730" width="32.1796875" style="1" bestFit="1" customWidth="1"/>
    <col min="8731" max="8731" width="5.453125" style="1" customWidth="1"/>
    <col min="8732" max="8960" width="11.453125" style="1"/>
    <col min="8961" max="8961" width="57.453125" style="1" customWidth="1"/>
    <col min="8962" max="8962" width="2" style="1" bestFit="1" customWidth="1"/>
    <col min="8963" max="8966" width="2.7265625" style="1" bestFit="1" customWidth="1"/>
    <col min="8967" max="8967" width="4.7265625" style="1" bestFit="1" customWidth="1"/>
    <col min="8968" max="8972" width="0" style="1" hidden="1" customWidth="1"/>
    <col min="8973" max="8973" width="9.453125" style="1" bestFit="1" customWidth="1"/>
    <col min="8974" max="8984" width="0" style="1" hidden="1" customWidth="1"/>
    <col min="8985" max="8985" width="16.54296875" style="1" bestFit="1" customWidth="1"/>
    <col min="8986" max="8986" width="32.1796875" style="1" bestFit="1" customWidth="1"/>
    <col min="8987" max="8987" width="5.453125" style="1" customWidth="1"/>
    <col min="8988" max="9216" width="11.453125" style="1"/>
    <col min="9217" max="9217" width="57.453125" style="1" customWidth="1"/>
    <col min="9218" max="9218" width="2" style="1" bestFit="1" customWidth="1"/>
    <col min="9219" max="9222" width="2.7265625" style="1" bestFit="1" customWidth="1"/>
    <col min="9223" max="9223" width="4.7265625" style="1" bestFit="1" customWidth="1"/>
    <col min="9224" max="9228" width="0" style="1" hidden="1" customWidth="1"/>
    <col min="9229" max="9229" width="9.453125" style="1" bestFit="1" customWidth="1"/>
    <col min="9230" max="9240" width="0" style="1" hidden="1" customWidth="1"/>
    <col min="9241" max="9241" width="16.54296875" style="1" bestFit="1" customWidth="1"/>
    <col min="9242" max="9242" width="32.1796875" style="1" bestFit="1" customWidth="1"/>
    <col min="9243" max="9243" width="5.453125" style="1" customWidth="1"/>
    <col min="9244" max="9472" width="11.453125" style="1"/>
    <col min="9473" max="9473" width="57.453125" style="1" customWidth="1"/>
    <col min="9474" max="9474" width="2" style="1" bestFit="1" customWidth="1"/>
    <col min="9475" max="9478" width="2.7265625" style="1" bestFit="1" customWidth="1"/>
    <col min="9479" max="9479" width="4.7265625" style="1" bestFit="1" customWidth="1"/>
    <col min="9480" max="9484" width="0" style="1" hidden="1" customWidth="1"/>
    <col min="9485" max="9485" width="9.453125" style="1" bestFit="1" customWidth="1"/>
    <col min="9486" max="9496" width="0" style="1" hidden="1" customWidth="1"/>
    <col min="9497" max="9497" width="16.54296875" style="1" bestFit="1" customWidth="1"/>
    <col min="9498" max="9498" width="32.1796875" style="1" bestFit="1" customWidth="1"/>
    <col min="9499" max="9499" width="5.453125" style="1" customWidth="1"/>
    <col min="9500" max="9728" width="11.453125" style="1"/>
    <col min="9729" max="9729" width="57.453125" style="1" customWidth="1"/>
    <col min="9730" max="9730" width="2" style="1" bestFit="1" customWidth="1"/>
    <col min="9731" max="9734" width="2.7265625" style="1" bestFit="1" customWidth="1"/>
    <col min="9735" max="9735" width="4.7265625" style="1" bestFit="1" customWidth="1"/>
    <col min="9736" max="9740" width="0" style="1" hidden="1" customWidth="1"/>
    <col min="9741" max="9741" width="9.453125" style="1" bestFit="1" customWidth="1"/>
    <col min="9742" max="9752" width="0" style="1" hidden="1" customWidth="1"/>
    <col min="9753" max="9753" width="16.54296875" style="1" bestFit="1" customWidth="1"/>
    <col min="9754" max="9754" width="32.1796875" style="1" bestFit="1" customWidth="1"/>
    <col min="9755" max="9755" width="5.453125" style="1" customWidth="1"/>
    <col min="9756" max="9984" width="11.453125" style="1"/>
    <col min="9985" max="9985" width="57.453125" style="1" customWidth="1"/>
    <col min="9986" max="9986" width="2" style="1" bestFit="1" customWidth="1"/>
    <col min="9987" max="9990" width="2.7265625" style="1" bestFit="1" customWidth="1"/>
    <col min="9991" max="9991" width="4.7265625" style="1" bestFit="1" customWidth="1"/>
    <col min="9992" max="9996" width="0" style="1" hidden="1" customWidth="1"/>
    <col min="9997" max="9997" width="9.453125" style="1" bestFit="1" customWidth="1"/>
    <col min="9998" max="10008" width="0" style="1" hidden="1" customWidth="1"/>
    <col min="10009" max="10009" width="16.54296875" style="1" bestFit="1" customWidth="1"/>
    <col min="10010" max="10010" width="32.1796875" style="1" bestFit="1" customWidth="1"/>
    <col min="10011" max="10011" width="5.453125" style="1" customWidth="1"/>
    <col min="10012" max="10240" width="11.453125" style="1"/>
    <col min="10241" max="10241" width="57.453125" style="1" customWidth="1"/>
    <col min="10242" max="10242" width="2" style="1" bestFit="1" customWidth="1"/>
    <col min="10243" max="10246" width="2.7265625" style="1" bestFit="1" customWidth="1"/>
    <col min="10247" max="10247" width="4.7265625" style="1" bestFit="1" customWidth="1"/>
    <col min="10248" max="10252" width="0" style="1" hidden="1" customWidth="1"/>
    <col min="10253" max="10253" width="9.453125" style="1" bestFit="1" customWidth="1"/>
    <col min="10254" max="10264" width="0" style="1" hidden="1" customWidth="1"/>
    <col min="10265" max="10265" width="16.54296875" style="1" bestFit="1" customWidth="1"/>
    <col min="10266" max="10266" width="32.1796875" style="1" bestFit="1" customWidth="1"/>
    <col min="10267" max="10267" width="5.453125" style="1" customWidth="1"/>
    <col min="10268" max="10496" width="11.453125" style="1"/>
    <col min="10497" max="10497" width="57.453125" style="1" customWidth="1"/>
    <col min="10498" max="10498" width="2" style="1" bestFit="1" customWidth="1"/>
    <col min="10499" max="10502" width="2.7265625" style="1" bestFit="1" customWidth="1"/>
    <col min="10503" max="10503" width="4.7265625" style="1" bestFit="1" customWidth="1"/>
    <col min="10504" max="10508" width="0" style="1" hidden="1" customWidth="1"/>
    <col min="10509" max="10509" width="9.453125" style="1" bestFit="1" customWidth="1"/>
    <col min="10510" max="10520" width="0" style="1" hidden="1" customWidth="1"/>
    <col min="10521" max="10521" width="16.54296875" style="1" bestFit="1" customWidth="1"/>
    <col min="10522" max="10522" width="32.1796875" style="1" bestFit="1" customWidth="1"/>
    <col min="10523" max="10523" width="5.453125" style="1" customWidth="1"/>
    <col min="10524" max="10752" width="11.453125" style="1"/>
    <col min="10753" max="10753" width="57.453125" style="1" customWidth="1"/>
    <col min="10754" max="10754" width="2" style="1" bestFit="1" customWidth="1"/>
    <col min="10755" max="10758" width="2.7265625" style="1" bestFit="1" customWidth="1"/>
    <col min="10759" max="10759" width="4.7265625" style="1" bestFit="1" customWidth="1"/>
    <col min="10760" max="10764" width="0" style="1" hidden="1" customWidth="1"/>
    <col min="10765" max="10765" width="9.453125" style="1" bestFit="1" customWidth="1"/>
    <col min="10766" max="10776" width="0" style="1" hidden="1" customWidth="1"/>
    <col min="10777" max="10777" width="16.54296875" style="1" bestFit="1" customWidth="1"/>
    <col min="10778" max="10778" width="32.1796875" style="1" bestFit="1" customWidth="1"/>
    <col min="10779" max="10779" width="5.453125" style="1" customWidth="1"/>
    <col min="10780" max="11008" width="11.453125" style="1"/>
    <col min="11009" max="11009" width="57.453125" style="1" customWidth="1"/>
    <col min="11010" max="11010" width="2" style="1" bestFit="1" customWidth="1"/>
    <col min="11011" max="11014" width="2.7265625" style="1" bestFit="1" customWidth="1"/>
    <col min="11015" max="11015" width="4.7265625" style="1" bestFit="1" customWidth="1"/>
    <col min="11016" max="11020" width="0" style="1" hidden="1" customWidth="1"/>
    <col min="11021" max="11021" width="9.453125" style="1" bestFit="1" customWidth="1"/>
    <col min="11022" max="11032" width="0" style="1" hidden="1" customWidth="1"/>
    <col min="11033" max="11033" width="16.54296875" style="1" bestFit="1" customWidth="1"/>
    <col min="11034" max="11034" width="32.1796875" style="1" bestFit="1" customWidth="1"/>
    <col min="11035" max="11035" width="5.453125" style="1" customWidth="1"/>
    <col min="11036" max="11264" width="11.453125" style="1"/>
    <col min="11265" max="11265" width="57.453125" style="1" customWidth="1"/>
    <col min="11266" max="11266" width="2" style="1" bestFit="1" customWidth="1"/>
    <col min="11267" max="11270" width="2.7265625" style="1" bestFit="1" customWidth="1"/>
    <col min="11271" max="11271" width="4.7265625" style="1" bestFit="1" customWidth="1"/>
    <col min="11272" max="11276" width="0" style="1" hidden="1" customWidth="1"/>
    <col min="11277" max="11277" width="9.453125" style="1" bestFit="1" customWidth="1"/>
    <col min="11278" max="11288" width="0" style="1" hidden="1" customWidth="1"/>
    <col min="11289" max="11289" width="16.54296875" style="1" bestFit="1" customWidth="1"/>
    <col min="11290" max="11290" width="32.1796875" style="1" bestFit="1" customWidth="1"/>
    <col min="11291" max="11291" width="5.453125" style="1" customWidth="1"/>
    <col min="11292" max="11520" width="11.453125" style="1"/>
    <col min="11521" max="11521" width="57.453125" style="1" customWidth="1"/>
    <col min="11522" max="11522" width="2" style="1" bestFit="1" customWidth="1"/>
    <col min="11523" max="11526" width="2.7265625" style="1" bestFit="1" customWidth="1"/>
    <col min="11527" max="11527" width="4.7265625" style="1" bestFit="1" customWidth="1"/>
    <col min="11528" max="11532" width="0" style="1" hidden="1" customWidth="1"/>
    <col min="11533" max="11533" width="9.453125" style="1" bestFit="1" customWidth="1"/>
    <col min="11534" max="11544" width="0" style="1" hidden="1" customWidth="1"/>
    <col min="11545" max="11545" width="16.54296875" style="1" bestFit="1" customWidth="1"/>
    <col min="11546" max="11546" width="32.1796875" style="1" bestFit="1" customWidth="1"/>
    <col min="11547" max="11547" width="5.453125" style="1" customWidth="1"/>
    <col min="11548" max="11776" width="11.453125" style="1"/>
    <col min="11777" max="11777" width="57.453125" style="1" customWidth="1"/>
    <col min="11778" max="11778" width="2" style="1" bestFit="1" customWidth="1"/>
    <col min="11779" max="11782" width="2.7265625" style="1" bestFit="1" customWidth="1"/>
    <col min="11783" max="11783" width="4.7265625" style="1" bestFit="1" customWidth="1"/>
    <col min="11784" max="11788" width="0" style="1" hidden="1" customWidth="1"/>
    <col min="11789" max="11789" width="9.453125" style="1" bestFit="1" customWidth="1"/>
    <col min="11790" max="11800" width="0" style="1" hidden="1" customWidth="1"/>
    <col min="11801" max="11801" width="16.54296875" style="1" bestFit="1" customWidth="1"/>
    <col min="11802" max="11802" width="32.1796875" style="1" bestFit="1" customWidth="1"/>
    <col min="11803" max="11803" width="5.453125" style="1" customWidth="1"/>
    <col min="11804" max="12032" width="11.453125" style="1"/>
    <col min="12033" max="12033" width="57.453125" style="1" customWidth="1"/>
    <col min="12034" max="12034" width="2" style="1" bestFit="1" customWidth="1"/>
    <col min="12035" max="12038" width="2.7265625" style="1" bestFit="1" customWidth="1"/>
    <col min="12039" max="12039" width="4.7265625" style="1" bestFit="1" customWidth="1"/>
    <col min="12040" max="12044" width="0" style="1" hidden="1" customWidth="1"/>
    <col min="12045" max="12045" width="9.453125" style="1" bestFit="1" customWidth="1"/>
    <col min="12046" max="12056" width="0" style="1" hidden="1" customWidth="1"/>
    <col min="12057" max="12057" width="16.54296875" style="1" bestFit="1" customWidth="1"/>
    <col min="12058" max="12058" width="32.1796875" style="1" bestFit="1" customWidth="1"/>
    <col min="12059" max="12059" width="5.453125" style="1" customWidth="1"/>
    <col min="12060" max="12288" width="11.453125" style="1"/>
    <col min="12289" max="12289" width="57.453125" style="1" customWidth="1"/>
    <col min="12290" max="12290" width="2" style="1" bestFit="1" customWidth="1"/>
    <col min="12291" max="12294" width="2.7265625" style="1" bestFit="1" customWidth="1"/>
    <col min="12295" max="12295" width="4.7265625" style="1" bestFit="1" customWidth="1"/>
    <col min="12296" max="12300" width="0" style="1" hidden="1" customWidth="1"/>
    <col min="12301" max="12301" width="9.453125" style="1" bestFit="1" customWidth="1"/>
    <col min="12302" max="12312" width="0" style="1" hidden="1" customWidth="1"/>
    <col min="12313" max="12313" width="16.54296875" style="1" bestFit="1" customWidth="1"/>
    <col min="12314" max="12314" width="32.1796875" style="1" bestFit="1" customWidth="1"/>
    <col min="12315" max="12315" width="5.453125" style="1" customWidth="1"/>
    <col min="12316" max="12544" width="11.453125" style="1"/>
    <col min="12545" max="12545" width="57.453125" style="1" customWidth="1"/>
    <col min="12546" max="12546" width="2" style="1" bestFit="1" customWidth="1"/>
    <col min="12547" max="12550" width="2.7265625" style="1" bestFit="1" customWidth="1"/>
    <col min="12551" max="12551" width="4.7265625" style="1" bestFit="1" customWidth="1"/>
    <col min="12552" max="12556" width="0" style="1" hidden="1" customWidth="1"/>
    <col min="12557" max="12557" width="9.453125" style="1" bestFit="1" customWidth="1"/>
    <col min="12558" max="12568" width="0" style="1" hidden="1" customWidth="1"/>
    <col min="12569" max="12569" width="16.54296875" style="1" bestFit="1" customWidth="1"/>
    <col min="12570" max="12570" width="32.1796875" style="1" bestFit="1" customWidth="1"/>
    <col min="12571" max="12571" width="5.453125" style="1" customWidth="1"/>
    <col min="12572" max="12800" width="11.453125" style="1"/>
    <col min="12801" max="12801" width="57.453125" style="1" customWidth="1"/>
    <col min="12802" max="12802" width="2" style="1" bestFit="1" customWidth="1"/>
    <col min="12803" max="12806" width="2.7265625" style="1" bestFit="1" customWidth="1"/>
    <col min="12807" max="12807" width="4.7265625" style="1" bestFit="1" customWidth="1"/>
    <col min="12808" max="12812" width="0" style="1" hidden="1" customWidth="1"/>
    <col min="12813" max="12813" width="9.453125" style="1" bestFit="1" customWidth="1"/>
    <col min="12814" max="12824" width="0" style="1" hidden="1" customWidth="1"/>
    <col min="12825" max="12825" width="16.54296875" style="1" bestFit="1" customWidth="1"/>
    <col min="12826" max="12826" width="32.1796875" style="1" bestFit="1" customWidth="1"/>
    <col min="12827" max="12827" width="5.453125" style="1" customWidth="1"/>
    <col min="12828" max="13056" width="11.453125" style="1"/>
    <col min="13057" max="13057" width="57.453125" style="1" customWidth="1"/>
    <col min="13058" max="13058" width="2" style="1" bestFit="1" customWidth="1"/>
    <col min="13059" max="13062" width="2.7265625" style="1" bestFit="1" customWidth="1"/>
    <col min="13063" max="13063" width="4.7265625" style="1" bestFit="1" customWidth="1"/>
    <col min="13064" max="13068" width="0" style="1" hidden="1" customWidth="1"/>
    <col min="13069" max="13069" width="9.453125" style="1" bestFit="1" customWidth="1"/>
    <col min="13070" max="13080" width="0" style="1" hidden="1" customWidth="1"/>
    <col min="13081" max="13081" width="16.54296875" style="1" bestFit="1" customWidth="1"/>
    <col min="13082" max="13082" width="32.1796875" style="1" bestFit="1" customWidth="1"/>
    <col min="13083" max="13083" width="5.453125" style="1" customWidth="1"/>
    <col min="13084" max="13312" width="11.453125" style="1"/>
    <col min="13313" max="13313" width="57.453125" style="1" customWidth="1"/>
    <col min="13314" max="13314" width="2" style="1" bestFit="1" customWidth="1"/>
    <col min="13315" max="13318" width="2.7265625" style="1" bestFit="1" customWidth="1"/>
    <col min="13319" max="13319" width="4.7265625" style="1" bestFit="1" customWidth="1"/>
    <col min="13320" max="13324" width="0" style="1" hidden="1" customWidth="1"/>
    <col min="13325" max="13325" width="9.453125" style="1" bestFit="1" customWidth="1"/>
    <col min="13326" max="13336" width="0" style="1" hidden="1" customWidth="1"/>
    <col min="13337" max="13337" width="16.54296875" style="1" bestFit="1" customWidth="1"/>
    <col min="13338" max="13338" width="32.1796875" style="1" bestFit="1" customWidth="1"/>
    <col min="13339" max="13339" width="5.453125" style="1" customWidth="1"/>
    <col min="13340" max="13568" width="11.453125" style="1"/>
    <col min="13569" max="13569" width="57.453125" style="1" customWidth="1"/>
    <col min="13570" max="13570" width="2" style="1" bestFit="1" customWidth="1"/>
    <col min="13571" max="13574" width="2.7265625" style="1" bestFit="1" customWidth="1"/>
    <col min="13575" max="13575" width="4.7265625" style="1" bestFit="1" customWidth="1"/>
    <col min="13576" max="13580" width="0" style="1" hidden="1" customWidth="1"/>
    <col min="13581" max="13581" width="9.453125" style="1" bestFit="1" customWidth="1"/>
    <col min="13582" max="13592" width="0" style="1" hidden="1" customWidth="1"/>
    <col min="13593" max="13593" width="16.54296875" style="1" bestFit="1" customWidth="1"/>
    <col min="13594" max="13594" width="32.1796875" style="1" bestFit="1" customWidth="1"/>
    <col min="13595" max="13595" width="5.453125" style="1" customWidth="1"/>
    <col min="13596" max="13824" width="11.453125" style="1"/>
    <col min="13825" max="13825" width="57.453125" style="1" customWidth="1"/>
    <col min="13826" max="13826" width="2" style="1" bestFit="1" customWidth="1"/>
    <col min="13827" max="13830" width="2.7265625" style="1" bestFit="1" customWidth="1"/>
    <col min="13831" max="13831" width="4.7265625" style="1" bestFit="1" customWidth="1"/>
    <col min="13832" max="13836" width="0" style="1" hidden="1" customWidth="1"/>
    <col min="13837" max="13837" width="9.453125" style="1" bestFit="1" customWidth="1"/>
    <col min="13838" max="13848" width="0" style="1" hidden="1" customWidth="1"/>
    <col min="13849" max="13849" width="16.54296875" style="1" bestFit="1" customWidth="1"/>
    <col min="13850" max="13850" width="32.1796875" style="1" bestFit="1" customWidth="1"/>
    <col min="13851" max="13851" width="5.453125" style="1" customWidth="1"/>
    <col min="13852" max="14080" width="11.453125" style="1"/>
    <col min="14081" max="14081" width="57.453125" style="1" customWidth="1"/>
    <col min="14082" max="14082" width="2" style="1" bestFit="1" customWidth="1"/>
    <col min="14083" max="14086" width="2.7265625" style="1" bestFit="1" customWidth="1"/>
    <col min="14087" max="14087" width="4.7265625" style="1" bestFit="1" customWidth="1"/>
    <col min="14088" max="14092" width="0" style="1" hidden="1" customWidth="1"/>
    <col min="14093" max="14093" width="9.453125" style="1" bestFit="1" customWidth="1"/>
    <col min="14094" max="14104" width="0" style="1" hidden="1" customWidth="1"/>
    <col min="14105" max="14105" width="16.54296875" style="1" bestFit="1" customWidth="1"/>
    <col min="14106" max="14106" width="32.1796875" style="1" bestFit="1" customWidth="1"/>
    <col min="14107" max="14107" width="5.453125" style="1" customWidth="1"/>
    <col min="14108" max="14336" width="11.453125" style="1"/>
    <col min="14337" max="14337" width="57.453125" style="1" customWidth="1"/>
    <col min="14338" max="14338" width="2" style="1" bestFit="1" customWidth="1"/>
    <col min="14339" max="14342" width="2.7265625" style="1" bestFit="1" customWidth="1"/>
    <col min="14343" max="14343" width="4.7265625" style="1" bestFit="1" customWidth="1"/>
    <col min="14344" max="14348" width="0" style="1" hidden="1" customWidth="1"/>
    <col min="14349" max="14349" width="9.453125" style="1" bestFit="1" customWidth="1"/>
    <col min="14350" max="14360" width="0" style="1" hidden="1" customWidth="1"/>
    <col min="14361" max="14361" width="16.54296875" style="1" bestFit="1" customWidth="1"/>
    <col min="14362" max="14362" width="32.1796875" style="1" bestFit="1" customWidth="1"/>
    <col min="14363" max="14363" width="5.453125" style="1" customWidth="1"/>
    <col min="14364" max="14592" width="11.453125" style="1"/>
    <col min="14593" max="14593" width="57.453125" style="1" customWidth="1"/>
    <col min="14594" max="14594" width="2" style="1" bestFit="1" customWidth="1"/>
    <col min="14595" max="14598" width="2.7265625" style="1" bestFit="1" customWidth="1"/>
    <col min="14599" max="14599" width="4.7265625" style="1" bestFit="1" customWidth="1"/>
    <col min="14600" max="14604" width="0" style="1" hidden="1" customWidth="1"/>
    <col min="14605" max="14605" width="9.453125" style="1" bestFit="1" customWidth="1"/>
    <col min="14606" max="14616" width="0" style="1" hidden="1" customWidth="1"/>
    <col min="14617" max="14617" width="16.54296875" style="1" bestFit="1" customWidth="1"/>
    <col min="14618" max="14618" width="32.1796875" style="1" bestFit="1" customWidth="1"/>
    <col min="14619" max="14619" width="5.453125" style="1" customWidth="1"/>
    <col min="14620" max="14848" width="11.453125" style="1"/>
    <col min="14849" max="14849" width="57.453125" style="1" customWidth="1"/>
    <col min="14850" max="14850" width="2" style="1" bestFit="1" customWidth="1"/>
    <col min="14851" max="14854" width="2.7265625" style="1" bestFit="1" customWidth="1"/>
    <col min="14855" max="14855" width="4.7265625" style="1" bestFit="1" customWidth="1"/>
    <col min="14856" max="14860" width="0" style="1" hidden="1" customWidth="1"/>
    <col min="14861" max="14861" width="9.453125" style="1" bestFit="1" customWidth="1"/>
    <col min="14862" max="14872" width="0" style="1" hidden="1" customWidth="1"/>
    <col min="14873" max="14873" width="16.54296875" style="1" bestFit="1" customWidth="1"/>
    <col min="14874" max="14874" width="32.1796875" style="1" bestFit="1" customWidth="1"/>
    <col min="14875" max="14875" width="5.453125" style="1" customWidth="1"/>
    <col min="14876" max="15104" width="11.453125" style="1"/>
    <col min="15105" max="15105" width="57.453125" style="1" customWidth="1"/>
    <col min="15106" max="15106" width="2" style="1" bestFit="1" customWidth="1"/>
    <col min="15107" max="15110" width="2.7265625" style="1" bestFit="1" customWidth="1"/>
    <col min="15111" max="15111" width="4.7265625" style="1" bestFit="1" customWidth="1"/>
    <col min="15112" max="15116" width="0" style="1" hidden="1" customWidth="1"/>
    <col min="15117" max="15117" width="9.453125" style="1" bestFit="1" customWidth="1"/>
    <col min="15118" max="15128" width="0" style="1" hidden="1" customWidth="1"/>
    <col min="15129" max="15129" width="16.54296875" style="1" bestFit="1" customWidth="1"/>
    <col min="15130" max="15130" width="32.1796875" style="1" bestFit="1" customWidth="1"/>
    <col min="15131" max="15131" width="5.453125" style="1" customWidth="1"/>
    <col min="15132" max="15360" width="11.453125" style="1"/>
    <col min="15361" max="15361" width="57.453125" style="1" customWidth="1"/>
    <col min="15362" max="15362" width="2" style="1" bestFit="1" customWidth="1"/>
    <col min="15363" max="15366" width="2.7265625" style="1" bestFit="1" customWidth="1"/>
    <col min="15367" max="15367" width="4.7265625" style="1" bestFit="1" customWidth="1"/>
    <col min="15368" max="15372" width="0" style="1" hidden="1" customWidth="1"/>
    <col min="15373" max="15373" width="9.453125" style="1" bestFit="1" customWidth="1"/>
    <col min="15374" max="15384" width="0" style="1" hidden="1" customWidth="1"/>
    <col min="15385" max="15385" width="16.54296875" style="1" bestFit="1" customWidth="1"/>
    <col min="15386" max="15386" width="32.1796875" style="1" bestFit="1" customWidth="1"/>
    <col min="15387" max="15387" width="5.453125" style="1" customWidth="1"/>
    <col min="15388" max="15616" width="11.453125" style="1"/>
    <col min="15617" max="15617" width="57.453125" style="1" customWidth="1"/>
    <col min="15618" max="15618" width="2" style="1" bestFit="1" customWidth="1"/>
    <col min="15619" max="15622" width="2.7265625" style="1" bestFit="1" customWidth="1"/>
    <col min="15623" max="15623" width="4.7265625" style="1" bestFit="1" customWidth="1"/>
    <col min="15624" max="15628" width="0" style="1" hidden="1" customWidth="1"/>
    <col min="15629" max="15629" width="9.453125" style="1" bestFit="1" customWidth="1"/>
    <col min="15630" max="15640" width="0" style="1" hidden="1" customWidth="1"/>
    <col min="15641" max="15641" width="16.54296875" style="1" bestFit="1" customWidth="1"/>
    <col min="15642" max="15642" width="32.1796875" style="1" bestFit="1" customWidth="1"/>
    <col min="15643" max="15643" width="5.453125" style="1" customWidth="1"/>
    <col min="15644" max="15872" width="11.453125" style="1"/>
    <col min="15873" max="15873" width="57.453125" style="1" customWidth="1"/>
    <col min="15874" max="15874" width="2" style="1" bestFit="1" customWidth="1"/>
    <col min="15875" max="15878" width="2.7265625" style="1" bestFit="1" customWidth="1"/>
    <col min="15879" max="15879" width="4.7265625" style="1" bestFit="1" customWidth="1"/>
    <col min="15880" max="15884" width="0" style="1" hidden="1" customWidth="1"/>
    <col min="15885" max="15885" width="9.453125" style="1" bestFit="1" customWidth="1"/>
    <col min="15886" max="15896" width="0" style="1" hidden="1" customWidth="1"/>
    <col min="15897" max="15897" width="16.54296875" style="1" bestFit="1" customWidth="1"/>
    <col min="15898" max="15898" width="32.1796875" style="1" bestFit="1" customWidth="1"/>
    <col min="15899" max="15899" width="5.453125" style="1" customWidth="1"/>
    <col min="15900" max="16128" width="11.453125" style="1"/>
    <col min="16129" max="16129" width="57.453125" style="1" customWidth="1"/>
    <col min="16130" max="16130" width="2" style="1" bestFit="1" customWidth="1"/>
    <col min="16131" max="16134" width="2.7265625" style="1" bestFit="1" customWidth="1"/>
    <col min="16135" max="16135" width="4.7265625" style="1" bestFit="1" customWidth="1"/>
    <col min="16136" max="16140" width="0" style="1" hidden="1" customWidth="1"/>
    <col min="16141" max="16141" width="9.453125" style="1" bestFit="1" customWidth="1"/>
    <col min="16142" max="16152" width="0" style="1" hidden="1" customWidth="1"/>
    <col min="16153" max="16153" width="16.54296875" style="1" bestFit="1" customWidth="1"/>
    <col min="16154" max="16154" width="32.1796875" style="1" bestFit="1" customWidth="1"/>
    <col min="16155" max="16155" width="5.453125" style="1" customWidth="1"/>
    <col min="16156" max="16384" width="11.453125" style="1"/>
  </cols>
  <sheetData>
    <row r="4" spans="1:27">
      <c r="A4" s="3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 t="s">
        <v>1</v>
      </c>
      <c r="H4" s="3">
        <v>1</v>
      </c>
      <c r="I4" s="3">
        <v>2</v>
      </c>
      <c r="J4" s="3">
        <v>3</v>
      </c>
      <c r="K4" s="3">
        <v>4</v>
      </c>
      <c r="L4" s="3">
        <v>5</v>
      </c>
      <c r="M4" s="3" t="s">
        <v>2</v>
      </c>
      <c r="N4" s="4" t="s">
        <v>3</v>
      </c>
      <c r="O4" s="2" t="s">
        <v>4</v>
      </c>
      <c r="P4" s="4" t="s">
        <v>5</v>
      </c>
      <c r="Q4" s="4" t="s">
        <v>6</v>
      </c>
      <c r="R4" s="4" t="s">
        <v>7</v>
      </c>
      <c r="X4" s="2" t="s">
        <v>8</v>
      </c>
      <c r="Y4" s="3" t="s">
        <v>9</v>
      </c>
      <c r="Z4" s="5" t="s">
        <v>10</v>
      </c>
      <c r="AA4" s="6">
        <v>9</v>
      </c>
    </row>
    <row r="5" spans="1:27">
      <c r="A5" s="1" t="s">
        <v>11</v>
      </c>
      <c r="B5" s="7"/>
      <c r="C5" s="7"/>
      <c r="D5" s="7"/>
      <c r="E5" s="7"/>
      <c r="F5" s="7">
        <v>9</v>
      </c>
      <c r="G5" s="8">
        <f>B5+C5+D5+E5+F5</f>
        <v>9</v>
      </c>
      <c r="H5" s="1">
        <f t="shared" ref="H5:L15" si="0">B5</f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9</v>
      </c>
      <c r="M5" s="9">
        <f>(H4*H5+I4*I5+J4*J5+K4*K5+L4*L5)/G5</f>
        <v>5</v>
      </c>
      <c r="N5" s="4">
        <f>H5*((H4-M5)*(H4-M5))</f>
        <v>0</v>
      </c>
      <c r="O5" s="4">
        <f>I5*((I4-M5)*(I4-M5))</f>
        <v>0</v>
      </c>
      <c r="P5" s="4">
        <f>J5*((J4-M5)*(J4-M5))</f>
        <v>0</v>
      </c>
      <c r="Q5" s="4">
        <f>K5*((K4-M5)*(K4-M5))</f>
        <v>0</v>
      </c>
      <c r="R5" s="4">
        <f>L5*((L4-M5)*(L4-M5))</f>
        <v>0</v>
      </c>
      <c r="S5" s="2">
        <f>N5/AA4</f>
        <v>0</v>
      </c>
      <c r="T5" s="2">
        <f>O5/AA4</f>
        <v>0</v>
      </c>
      <c r="U5" s="2">
        <f>P5/AA4</f>
        <v>0</v>
      </c>
      <c r="V5" s="2">
        <f>Q5/AA4</f>
        <v>0</v>
      </c>
      <c r="W5" s="2">
        <f>R5/AA4</f>
        <v>0</v>
      </c>
      <c r="X5" s="2">
        <f t="shared" ref="X5:X15" si="1">SUM(S5:W5)</f>
        <v>0</v>
      </c>
      <c r="Y5" s="9">
        <f t="shared" ref="Y5:Y15" si="2">SQRT(X5)</f>
        <v>0</v>
      </c>
      <c r="Z5" s="5" t="s">
        <v>12</v>
      </c>
      <c r="AA5" s="10">
        <f>(AA4*100)/AA9</f>
        <v>69.230769230769226</v>
      </c>
    </row>
    <row r="6" spans="1:27">
      <c r="A6" s="11" t="s">
        <v>13</v>
      </c>
      <c r="B6" s="7"/>
      <c r="C6" s="7"/>
      <c r="D6" s="7"/>
      <c r="E6" s="7"/>
      <c r="F6" s="7">
        <v>9</v>
      </c>
      <c r="G6" s="8">
        <f t="shared" ref="G6:G15" si="3">B6+C6+D6+E6+F6</f>
        <v>9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9</v>
      </c>
      <c r="M6" s="9">
        <f>(H4*H6+I4*I6+J4*J6+K4*K6+L4*L6)/G6</f>
        <v>5</v>
      </c>
      <c r="N6" s="4">
        <f>H6*((H4-M6)*(H4-M6))</f>
        <v>0</v>
      </c>
      <c r="O6" s="4">
        <f>I6*((I4-M6)*(I4-M6))</f>
        <v>0</v>
      </c>
      <c r="P6" s="4">
        <f>J6*((J4-M6)*(J4-M6))</f>
        <v>0</v>
      </c>
      <c r="Q6" s="4">
        <f>K6*((K4-M6)*(K4-M6))</f>
        <v>0</v>
      </c>
      <c r="R6" s="4">
        <f>L6*((L4-M6)*(L4-M6))</f>
        <v>0</v>
      </c>
      <c r="S6" s="2">
        <f>N6/AA4</f>
        <v>0</v>
      </c>
      <c r="T6" s="2">
        <f>O6/AA4</f>
        <v>0</v>
      </c>
      <c r="U6" s="2">
        <f>P6/AA4</f>
        <v>0</v>
      </c>
      <c r="V6" s="2">
        <f>Q6/AA4</f>
        <v>0</v>
      </c>
      <c r="W6" s="2">
        <f>R6/AA4</f>
        <v>0</v>
      </c>
      <c r="X6" s="2">
        <f t="shared" si="1"/>
        <v>0</v>
      </c>
      <c r="Y6" s="9">
        <f t="shared" si="2"/>
        <v>0</v>
      </c>
      <c r="Z6" s="5" t="s">
        <v>14</v>
      </c>
      <c r="AA6" s="12">
        <f>SUM(M5:M15)/11</f>
        <v>4.9191919191919196</v>
      </c>
    </row>
    <row r="7" spans="1:27">
      <c r="A7" s="1" t="s">
        <v>15</v>
      </c>
      <c r="B7" s="7"/>
      <c r="C7" s="7"/>
      <c r="D7" s="7"/>
      <c r="E7" s="7"/>
      <c r="F7" s="7">
        <v>9</v>
      </c>
      <c r="G7" s="8">
        <f t="shared" si="3"/>
        <v>9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9</v>
      </c>
      <c r="M7" s="9">
        <f>(H4*H7+I4*I7+J4*J7+K4*K7+L4*L7)/G7</f>
        <v>5</v>
      </c>
      <c r="N7" s="4">
        <f>H7*((H4-M7)*(H4-M7))</f>
        <v>0</v>
      </c>
      <c r="O7" s="4">
        <f>I7*((I4-M7)*(I4-M7))</f>
        <v>0</v>
      </c>
      <c r="P7" s="4">
        <f>J7*((J4-M7)*(J4-M7))</f>
        <v>0</v>
      </c>
      <c r="Q7" s="4">
        <f>K7*((K4-M7)*(K4-M7))</f>
        <v>0</v>
      </c>
      <c r="R7" s="4">
        <f>L7*((L4-M7)*(L4-M7))</f>
        <v>0</v>
      </c>
      <c r="S7" s="2">
        <f>N7/AA4</f>
        <v>0</v>
      </c>
      <c r="T7" s="2">
        <f>O7/AA4</f>
        <v>0</v>
      </c>
      <c r="U7" s="2">
        <f>P7/AA4</f>
        <v>0</v>
      </c>
      <c r="V7" s="2">
        <f>Q7/AA4</f>
        <v>0</v>
      </c>
      <c r="W7" s="2">
        <f>R7/AA4</f>
        <v>0</v>
      </c>
      <c r="X7" s="2">
        <f t="shared" si="1"/>
        <v>0</v>
      </c>
      <c r="Y7" s="9">
        <f t="shared" si="2"/>
        <v>0</v>
      </c>
      <c r="Z7" s="5" t="s">
        <v>16</v>
      </c>
      <c r="AA7" s="12">
        <f>SUM(Y5:Y15)/11</f>
        <v>0.14701396550922582</v>
      </c>
    </row>
    <row r="8" spans="1:27">
      <c r="A8" s="11" t="s">
        <v>17</v>
      </c>
      <c r="B8" s="7"/>
      <c r="C8" s="7"/>
      <c r="D8" s="7"/>
      <c r="E8" s="7">
        <v>3</v>
      </c>
      <c r="F8" s="7">
        <v>6</v>
      </c>
      <c r="G8" s="8">
        <f t="shared" si="3"/>
        <v>9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3</v>
      </c>
      <c r="L8" s="1">
        <f t="shared" si="0"/>
        <v>6</v>
      </c>
      <c r="M8" s="9">
        <f>(H4*H8+I4*I8+J4*J8+K4*K8+L4*L8)/G8</f>
        <v>4.666666666666667</v>
      </c>
      <c r="N8" s="4">
        <f>H8*((H4-M8)*(H4-M8))</f>
        <v>0</v>
      </c>
      <c r="O8" s="4">
        <f>I8*((I4-M8)*(I4-M8))</f>
        <v>0</v>
      </c>
      <c r="P8" s="4">
        <f>J8*((J4-M8)*(J4-M8))</f>
        <v>0</v>
      </c>
      <c r="Q8" s="4">
        <f>K8*((K4-M8)*(K4-M8))</f>
        <v>1.3333333333333346</v>
      </c>
      <c r="R8" s="4">
        <f>L8*((L4-M8)*(L4-M8))</f>
        <v>0.66666666666666541</v>
      </c>
      <c r="S8" s="2">
        <f>N8/AA4</f>
        <v>0</v>
      </c>
      <c r="T8" s="2">
        <f>O8/AA4</f>
        <v>0</v>
      </c>
      <c r="U8" s="2">
        <f>P8/AA4</f>
        <v>0</v>
      </c>
      <c r="V8" s="2">
        <f>Q8/AA4</f>
        <v>0.14814814814814828</v>
      </c>
      <c r="W8" s="2">
        <f>R8/AA4</f>
        <v>7.4074074074073931E-2</v>
      </c>
      <c r="X8" s="2">
        <f t="shared" si="1"/>
        <v>0.22222222222222221</v>
      </c>
      <c r="Y8" s="9">
        <f t="shared" si="2"/>
        <v>0.47140452079103168</v>
      </c>
      <c r="Z8" s="5" t="s">
        <v>18</v>
      </c>
      <c r="AA8" s="6">
        <v>14</v>
      </c>
    </row>
    <row r="9" spans="1:27">
      <c r="A9" s="1" t="s">
        <v>19</v>
      </c>
      <c r="B9" s="7"/>
      <c r="C9" s="7"/>
      <c r="D9" s="7"/>
      <c r="E9" s="7">
        <v>1</v>
      </c>
      <c r="F9" s="7">
        <v>8</v>
      </c>
      <c r="G9" s="8">
        <f t="shared" si="3"/>
        <v>9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1</v>
      </c>
      <c r="L9" s="1">
        <f t="shared" si="0"/>
        <v>8</v>
      </c>
      <c r="M9" s="9">
        <f>(H4*H9+I4*I9+J4*J9+K4*K9+L4*L9)/G9</f>
        <v>4.8888888888888893</v>
      </c>
      <c r="N9" s="4">
        <f>H9*((H4-M9)*(H4-M9))</f>
        <v>0</v>
      </c>
      <c r="O9" s="4">
        <f>I9*((I4-M9)*(I4-M9))</f>
        <v>0</v>
      </c>
      <c r="P9" s="4">
        <f>J9*((J4-M9)*(J4-M9))</f>
        <v>0</v>
      </c>
      <c r="Q9" s="4">
        <f>K9*((K4-M9)*(K4-M9))</f>
        <v>0.79012345679012419</v>
      </c>
      <c r="R9" s="4">
        <f>L9*((L4-M9)*(L4-M9))</f>
        <v>9.8765432098764733E-2</v>
      </c>
      <c r="S9" s="2">
        <f>N9/AA4</f>
        <v>0</v>
      </c>
      <c r="T9" s="2">
        <f>O9/AA4</f>
        <v>0</v>
      </c>
      <c r="U9" s="2">
        <f>P9/AA4</f>
        <v>0</v>
      </c>
      <c r="V9" s="2">
        <f>Q9/AA4</f>
        <v>8.7791495198902683E-2</v>
      </c>
      <c r="W9" s="2">
        <f>R9/AA4</f>
        <v>1.0973936899862749E-2</v>
      </c>
      <c r="X9" s="2">
        <f t="shared" si="1"/>
        <v>9.8765432098765427E-2</v>
      </c>
      <c r="Y9" s="9">
        <f t="shared" si="2"/>
        <v>0.31426968052735443</v>
      </c>
      <c r="Z9" s="5" t="s">
        <v>20</v>
      </c>
      <c r="AA9" s="6">
        <v>13</v>
      </c>
    </row>
    <row r="10" spans="1:27">
      <c r="A10" s="11" t="s">
        <v>21</v>
      </c>
      <c r="B10" s="7"/>
      <c r="C10" s="7"/>
      <c r="D10" s="7"/>
      <c r="E10" s="7">
        <v>2</v>
      </c>
      <c r="F10" s="7">
        <v>7</v>
      </c>
      <c r="G10" s="8">
        <f t="shared" si="3"/>
        <v>9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2</v>
      </c>
      <c r="L10" s="1">
        <f t="shared" si="0"/>
        <v>7</v>
      </c>
      <c r="M10" s="9">
        <f>(H4*H10+I4*I10+J4*J10+K4*K10+L4*L10)/G10</f>
        <v>4.7777777777777777</v>
      </c>
      <c r="N10" s="4">
        <f>H10*((H4-M10)*(H4-M10))</f>
        <v>0</v>
      </c>
      <c r="O10" s="4">
        <f>I10*((I4-M10)*(I4-M10))</f>
        <v>0</v>
      </c>
      <c r="P10" s="4">
        <f>J10*((J4-M10)*(J4-M10))</f>
        <v>0</v>
      </c>
      <c r="Q10" s="4">
        <f>K10*((K4-M10)*(K4-M10))</f>
        <v>1.2098765432098761</v>
      </c>
      <c r="R10" s="4">
        <f>L10*((L4-M10)*(L4-M10))</f>
        <v>0.34567901234567933</v>
      </c>
      <c r="S10" s="2">
        <f>N10/AA4</f>
        <v>0</v>
      </c>
      <c r="T10" s="2">
        <f>O10/AA4</f>
        <v>0</v>
      </c>
      <c r="U10" s="2">
        <f>P10/AA4</f>
        <v>0</v>
      </c>
      <c r="V10" s="2">
        <f>Q10/AA4</f>
        <v>0.13443072702331957</v>
      </c>
      <c r="W10" s="2">
        <f>R10/AA4</f>
        <v>3.8408779149519928E-2</v>
      </c>
      <c r="X10" s="2">
        <f t="shared" si="1"/>
        <v>0.1728395061728395</v>
      </c>
      <c r="Y10" s="9">
        <f t="shared" si="2"/>
        <v>0.41573970964154905</v>
      </c>
      <c r="Z10" s="5" t="s">
        <v>22</v>
      </c>
      <c r="AA10" s="6">
        <v>0</v>
      </c>
    </row>
    <row r="11" spans="1:27">
      <c r="A11" s="1" t="s">
        <v>23</v>
      </c>
      <c r="B11" s="7"/>
      <c r="C11" s="7"/>
      <c r="D11" s="7"/>
      <c r="E11" s="7">
        <v>2</v>
      </c>
      <c r="F11" s="7">
        <v>7</v>
      </c>
      <c r="G11" s="8">
        <f t="shared" si="3"/>
        <v>9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2</v>
      </c>
      <c r="L11" s="1">
        <f t="shared" si="0"/>
        <v>7</v>
      </c>
      <c r="M11" s="9">
        <f>(H4*H11+I4*I11+J4*J11+K4*K11+L4*L11)/G11</f>
        <v>4.7777777777777777</v>
      </c>
      <c r="N11" s="4">
        <f>H11*((H4-M11)*(H4-M11))</f>
        <v>0</v>
      </c>
      <c r="O11" s="4">
        <f>I11*((I4-M11)*(I4-M11))</f>
        <v>0</v>
      </c>
      <c r="P11" s="4">
        <f>J11*((J4-M11)*(J4-M11))</f>
        <v>0</v>
      </c>
      <c r="Q11" s="4">
        <f>K11*((K4-M11)*(K4-M11))</f>
        <v>1.2098765432098761</v>
      </c>
      <c r="R11" s="4">
        <f>L11*((L4-M11)*(L4-M11))</f>
        <v>0.34567901234567933</v>
      </c>
      <c r="S11" s="2">
        <f>N11/AA4</f>
        <v>0</v>
      </c>
      <c r="T11" s="2">
        <f>O11/AA4</f>
        <v>0</v>
      </c>
      <c r="U11" s="2">
        <f>P11/AA4</f>
        <v>0</v>
      </c>
      <c r="V11" s="2">
        <f>Q11/AA4</f>
        <v>0.13443072702331957</v>
      </c>
      <c r="W11" s="2">
        <f>R11/AA4</f>
        <v>3.8408779149519928E-2</v>
      </c>
      <c r="X11" s="2">
        <f t="shared" si="1"/>
        <v>0.1728395061728395</v>
      </c>
      <c r="Y11" s="9">
        <f t="shared" si="2"/>
        <v>0.41573970964154905</v>
      </c>
      <c r="Z11" s="5" t="s">
        <v>24</v>
      </c>
      <c r="AA11" s="6">
        <f>(AA9*100)/AA8</f>
        <v>92.857142857142861</v>
      </c>
    </row>
    <row r="12" spans="1:27">
      <c r="A12" s="11" t="s">
        <v>25</v>
      </c>
      <c r="B12" s="7"/>
      <c r="C12" s="7"/>
      <c r="D12" s="7"/>
      <c r="E12" s="7"/>
      <c r="F12" s="7">
        <v>9</v>
      </c>
      <c r="G12" s="8">
        <f>B12+C12+D12+E12+F12</f>
        <v>9</v>
      </c>
      <c r="H12" s="1">
        <f t="shared" si="0"/>
        <v>0</v>
      </c>
      <c r="I12" s="1">
        <f t="shared" si="0"/>
        <v>0</v>
      </c>
      <c r="J12" s="1">
        <f t="shared" si="0"/>
        <v>0</v>
      </c>
      <c r="K12" s="1">
        <f t="shared" si="0"/>
        <v>0</v>
      </c>
      <c r="L12" s="1">
        <f t="shared" si="0"/>
        <v>9</v>
      </c>
      <c r="M12" s="9">
        <f>(H4*H12+I4*I12+J4*J12+K4*K12+L4*L12)/G12</f>
        <v>5</v>
      </c>
      <c r="N12" s="4">
        <f>H12*((H4-M12)*(H4-M12))</f>
        <v>0</v>
      </c>
      <c r="O12" s="4">
        <f>I12*((I4-M12)*(I4-M12))</f>
        <v>0</v>
      </c>
      <c r="P12" s="4">
        <f>J12*((J4-M12)*(J4-M12))</f>
        <v>0</v>
      </c>
      <c r="Q12" s="4">
        <f>K12*((K4-M12)*(K4-M12))</f>
        <v>0</v>
      </c>
      <c r="R12" s="4">
        <f>L12*((L4-M12)*(L4-M12))</f>
        <v>0</v>
      </c>
      <c r="S12" s="2">
        <f>N12/AA4</f>
        <v>0</v>
      </c>
      <c r="T12" s="2">
        <f>O12/AA4</f>
        <v>0</v>
      </c>
      <c r="U12" s="2">
        <f>P12/AA4</f>
        <v>0</v>
      </c>
      <c r="V12" s="2">
        <f>Q12/AA4</f>
        <v>0</v>
      </c>
      <c r="W12" s="2">
        <f>R12/AA4</f>
        <v>0</v>
      </c>
      <c r="X12" s="2">
        <f t="shared" si="1"/>
        <v>0</v>
      </c>
      <c r="Y12" s="9">
        <f t="shared" si="2"/>
        <v>0</v>
      </c>
      <c r="AA12" s="13"/>
    </row>
    <row r="13" spans="1:27">
      <c r="A13" s="1" t="s">
        <v>26</v>
      </c>
      <c r="B13" s="7"/>
      <c r="C13" s="7"/>
      <c r="D13" s="7"/>
      <c r="E13" s="7"/>
      <c r="F13" s="7">
        <v>9</v>
      </c>
      <c r="G13" s="8">
        <f t="shared" si="3"/>
        <v>9</v>
      </c>
      <c r="H13" s="1">
        <f t="shared" si="0"/>
        <v>0</v>
      </c>
      <c r="I13" s="1">
        <f t="shared" si="0"/>
        <v>0</v>
      </c>
      <c r="J13" s="1">
        <f t="shared" si="0"/>
        <v>0</v>
      </c>
      <c r="K13" s="1">
        <f t="shared" si="0"/>
        <v>0</v>
      </c>
      <c r="L13" s="1">
        <f t="shared" si="0"/>
        <v>9</v>
      </c>
      <c r="M13" s="9">
        <f>(H4*H13+I4*I13+J4*J13+K4*K13+L4*L13)/G13</f>
        <v>5</v>
      </c>
      <c r="N13" s="4">
        <f>H13*((H4-M13)*(H4-M13))</f>
        <v>0</v>
      </c>
      <c r="O13" s="4">
        <f>I13*((I4-M13)*(I4-M13))</f>
        <v>0</v>
      </c>
      <c r="P13" s="4">
        <f>J13*((J4-M13)*(J4-M13))</f>
        <v>0</v>
      </c>
      <c r="Q13" s="4">
        <f>K13*((K4-M13)*(K4-M13))</f>
        <v>0</v>
      </c>
      <c r="R13" s="4">
        <f>L13*((L4-M13)*(L4-M13))</f>
        <v>0</v>
      </c>
      <c r="S13" s="2">
        <f>N13/AA4</f>
        <v>0</v>
      </c>
      <c r="T13" s="2">
        <f>O13/AA4</f>
        <v>0</v>
      </c>
      <c r="U13" s="2">
        <f>P13/AA4</f>
        <v>0</v>
      </c>
      <c r="V13" s="2">
        <f>Q13/AA4</f>
        <v>0</v>
      </c>
      <c r="W13" s="2">
        <f>R13/AA4</f>
        <v>0</v>
      </c>
      <c r="X13" s="2">
        <f t="shared" si="1"/>
        <v>0</v>
      </c>
      <c r="Y13" s="9">
        <f t="shared" si="2"/>
        <v>0</v>
      </c>
      <c r="AA13" s="13"/>
    </row>
    <row r="14" spans="1:27">
      <c r="A14" s="11" t="s">
        <v>27</v>
      </c>
      <c r="B14" s="7"/>
      <c r="C14" s="7"/>
      <c r="D14" s="7"/>
      <c r="E14" s="7"/>
      <c r="F14" s="7">
        <v>9</v>
      </c>
      <c r="G14" s="8">
        <f t="shared" si="3"/>
        <v>9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9</v>
      </c>
      <c r="M14" s="9">
        <f>(H4*H14+I4*I14+J4*J14+K4*K14+L4*L14)/G14</f>
        <v>5</v>
      </c>
      <c r="N14" s="4">
        <f>H14*((H4-M14)*(H4-M14))</f>
        <v>0</v>
      </c>
      <c r="O14" s="4">
        <f>I14*((I4-M14)*(I4-M14))</f>
        <v>0</v>
      </c>
      <c r="P14" s="4">
        <f>J14*((J4-M14)*(J4-M14))</f>
        <v>0</v>
      </c>
      <c r="Q14" s="4">
        <f>K14*((K4-M14)*(K4-M14))</f>
        <v>0</v>
      </c>
      <c r="R14" s="4">
        <f>L14*((L4-M14)*(L4-M14))</f>
        <v>0</v>
      </c>
      <c r="S14" s="2">
        <f>N14/AA4</f>
        <v>0</v>
      </c>
      <c r="T14" s="2">
        <f>O14/AA4</f>
        <v>0</v>
      </c>
      <c r="U14" s="2">
        <f>P14/AA4</f>
        <v>0</v>
      </c>
      <c r="V14" s="2">
        <f>Q14/AA4</f>
        <v>0</v>
      </c>
      <c r="W14" s="2">
        <f>R14/AA4</f>
        <v>0</v>
      </c>
      <c r="X14" s="2">
        <f t="shared" si="1"/>
        <v>0</v>
      </c>
      <c r="Y14" s="9">
        <f t="shared" si="2"/>
        <v>0</v>
      </c>
      <c r="AA14" s="13"/>
    </row>
    <row r="15" spans="1:27">
      <c r="A15" s="1" t="s">
        <v>28</v>
      </c>
      <c r="B15" s="7"/>
      <c r="C15" s="7"/>
      <c r="D15" s="7"/>
      <c r="E15" s="7"/>
      <c r="F15" s="7">
        <v>9</v>
      </c>
      <c r="G15" s="8">
        <f t="shared" si="3"/>
        <v>9</v>
      </c>
      <c r="H15" s="1">
        <f t="shared" si="0"/>
        <v>0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9</v>
      </c>
      <c r="M15" s="9">
        <f>(H4*H15+I4*I15+J4*J15+K4*K15+L4*L15)/G15</f>
        <v>5</v>
      </c>
      <c r="N15" s="4">
        <f>H15*((H4-M15)*(H4-M15))</f>
        <v>0</v>
      </c>
      <c r="O15" s="4">
        <f>I15*((I4-M15)*(I4-M15))</f>
        <v>0</v>
      </c>
      <c r="P15" s="4">
        <f>J15*((J4-M15)*(J4-M15))</f>
        <v>0</v>
      </c>
      <c r="Q15" s="4">
        <f>K15*((K4-M15)*(K4-M15))</f>
        <v>0</v>
      </c>
      <c r="R15" s="4">
        <f>L15*((L4-M15)*(L4-M15))</f>
        <v>0</v>
      </c>
      <c r="S15" s="2">
        <f>N15/AA4</f>
        <v>0</v>
      </c>
      <c r="T15" s="2">
        <f>O15/AA4</f>
        <v>0</v>
      </c>
      <c r="U15" s="2">
        <f>P15/AA4</f>
        <v>0</v>
      </c>
      <c r="V15" s="2">
        <f>Q15/AA4</f>
        <v>0</v>
      </c>
      <c r="W15" s="2">
        <f>R15/AA4</f>
        <v>0</v>
      </c>
      <c r="X15" s="2">
        <f t="shared" si="1"/>
        <v>0</v>
      </c>
      <c r="Y15" s="9">
        <f t="shared" si="2"/>
        <v>0</v>
      </c>
      <c r="AA15" s="13"/>
    </row>
    <row r="16" spans="1:27">
      <c r="M16" s="14"/>
      <c r="Y16" s="15"/>
    </row>
    <row r="26" spans="1:27">
      <c r="A26" s="16"/>
      <c r="AA26" s="1" t="s">
        <v>29</v>
      </c>
    </row>
    <row r="31" spans="1:27">
      <c r="A31" s="17"/>
      <c r="L31" s="2"/>
      <c r="Y31" s="1"/>
    </row>
    <row r="32" spans="1:27" ht="14">
      <c r="A32" s="18"/>
      <c r="L32" s="2"/>
      <c r="Y32" s="1"/>
    </row>
    <row r="33" spans="1:25" ht="14">
      <c r="A33" s="19"/>
      <c r="L33" s="2"/>
      <c r="Y33" s="1"/>
    </row>
    <row r="34" spans="1:25" ht="14">
      <c r="A34" s="19"/>
      <c r="L34" s="2"/>
      <c r="Y34" s="1"/>
    </row>
    <row r="35" spans="1:25" ht="14">
      <c r="A35" s="19"/>
      <c r="L35" s="2"/>
      <c r="Y35" s="1"/>
    </row>
    <row r="36" spans="1:25" ht="14">
      <c r="A36" s="19"/>
      <c r="L36" s="2"/>
      <c r="Y36" s="1"/>
    </row>
    <row r="37" spans="1:25" ht="14">
      <c r="A37" s="19"/>
    </row>
    <row r="38" spans="1:25" ht="14">
      <c r="A38" s="19"/>
    </row>
    <row r="39" spans="1:25" ht="14">
      <c r="A39" s="18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D36EFA9ED577343AC12B126276F4E83" ma:contentTypeVersion="12" ma:contentTypeDescription="Crear nuevo documento." ma:contentTypeScope="" ma:versionID="3ded880b4795a6cda8610296f7a421cf">
  <xsd:schema xmlns:xsd="http://www.w3.org/2001/XMLSchema" xmlns:xs="http://www.w3.org/2001/XMLSchema" xmlns:p="http://schemas.microsoft.com/office/2006/metadata/properties" xmlns:ns3="ffbf08a6-d207-4132-997d-e28898a0f103" targetNamespace="http://schemas.microsoft.com/office/2006/metadata/properties" ma:root="true" ma:fieldsID="f62a1b9ed1533a3bd359bb5699c32651" ns3:_="">
    <xsd:import namespace="ffbf08a6-d207-4132-997d-e28898a0f1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f08a6-d207-4132-997d-e28898a0f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035266-6F73-470F-A66E-F1E15000C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f08a6-d207-4132-997d-e28898a0f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5D0762-A07B-47F8-AF45-FE74E926A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F42FBD-9C99-4976-9595-7CF254458DD3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ffbf08a6-d207-4132-997d-e28898a0f10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ODS Docencia</vt:lpstr>
      <vt:lpstr>ODS Investigación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 Rueda, Yolanda</dc:creator>
  <cp:lastModifiedBy>manuel.jordan</cp:lastModifiedBy>
  <dcterms:created xsi:type="dcterms:W3CDTF">2015-06-05T18:19:34Z</dcterms:created>
  <dcterms:modified xsi:type="dcterms:W3CDTF">2023-07-19T18:56:56Z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0x0101004D36EFA9ED577343AC12B126276F4E83</vt:lpwstr>
  </property>
</Properties>
</file>